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9338\Desktop\Wealth Index\New folder\Tanzania DHS 2015\"/>
    </mc:Choice>
  </mc:AlternateContent>
  <bookViews>
    <workbookView xWindow="0" yWindow="90" windowWidth="17235" windowHeight="7485" activeTab="3"/>
  </bookViews>
  <sheets>
    <sheet name="Common" sheetId="4" r:id="rId1"/>
    <sheet name="Urban" sheetId="1" r:id="rId2"/>
    <sheet name="Rural" sheetId="2" r:id="rId3"/>
    <sheet name="Composite" sheetId="3" r:id="rId4"/>
  </sheets>
  <calcPr calcId="152511"/>
</workbook>
</file>

<file path=xl/calcChain.xml><?xml version="1.0" encoding="utf-8"?>
<calcChain xmlns="http://schemas.openxmlformats.org/spreadsheetml/2006/main">
  <c r="K125" i="2" l="1"/>
  <c r="L125" i="2"/>
  <c r="K126" i="2"/>
  <c r="L126" i="2"/>
  <c r="K127" i="2"/>
  <c r="L127" i="2"/>
  <c r="K128" i="2"/>
  <c r="L128" i="2"/>
  <c r="K129" i="2"/>
  <c r="L129" i="2"/>
  <c r="K130" i="2"/>
  <c r="L130" i="2"/>
  <c r="K131" i="2"/>
  <c r="L131" i="2"/>
  <c r="K132" i="2"/>
  <c r="L132" i="2"/>
  <c r="K133" i="2"/>
  <c r="L133" i="2"/>
  <c r="L107" i="4" l="1"/>
  <c r="K107" i="4"/>
  <c r="L106" i="4"/>
  <c r="K106" i="4"/>
  <c r="L105" i="4"/>
  <c r="K105" i="4"/>
  <c r="L104" i="4"/>
  <c r="K104" i="4"/>
  <c r="L103" i="4"/>
  <c r="K103" i="4"/>
  <c r="L102" i="4"/>
  <c r="K102" i="4"/>
  <c r="L101" i="4"/>
  <c r="K101" i="4"/>
  <c r="L100" i="4"/>
  <c r="K100" i="4"/>
  <c r="L99" i="4"/>
  <c r="K99" i="4"/>
  <c r="L98" i="4"/>
  <c r="K98" i="4"/>
  <c r="L97" i="4"/>
  <c r="K97" i="4"/>
  <c r="L96" i="4"/>
  <c r="K96" i="4"/>
  <c r="L95" i="4"/>
  <c r="K95" i="4"/>
  <c r="L94" i="4"/>
  <c r="K94" i="4"/>
  <c r="L93" i="4"/>
  <c r="K93" i="4"/>
  <c r="L92" i="4"/>
  <c r="K92" i="4"/>
  <c r="L91" i="4"/>
  <c r="K91" i="4"/>
  <c r="L90" i="4"/>
  <c r="K90" i="4"/>
  <c r="L89" i="4"/>
  <c r="K89" i="4"/>
  <c r="L88" i="4"/>
  <c r="K88" i="4"/>
  <c r="L87" i="4"/>
  <c r="K87" i="4"/>
  <c r="L86" i="4"/>
  <c r="K86" i="4"/>
  <c r="L85" i="4"/>
  <c r="K85" i="4"/>
  <c r="L84" i="4"/>
  <c r="K84" i="4"/>
  <c r="L83" i="4"/>
  <c r="K83" i="4"/>
  <c r="L82" i="4"/>
  <c r="K82" i="4"/>
  <c r="L81" i="4"/>
  <c r="K81" i="4"/>
  <c r="L80" i="4"/>
  <c r="K80" i="4"/>
  <c r="L79" i="4"/>
  <c r="K79" i="4"/>
  <c r="L78" i="4"/>
  <c r="K78" i="4"/>
  <c r="L77" i="4"/>
  <c r="K77" i="4"/>
  <c r="L76" i="4"/>
  <c r="K76" i="4"/>
  <c r="L75" i="4"/>
  <c r="K75" i="4"/>
  <c r="L74" i="4"/>
  <c r="K74" i="4"/>
  <c r="L73" i="4"/>
  <c r="K73" i="4"/>
  <c r="L72" i="4"/>
  <c r="K72" i="4"/>
  <c r="L71" i="4"/>
  <c r="K71" i="4"/>
  <c r="L70" i="4"/>
  <c r="K70" i="4"/>
  <c r="L69" i="4"/>
  <c r="K69" i="4"/>
  <c r="L68" i="4"/>
  <c r="K68" i="4"/>
  <c r="L67" i="4"/>
  <c r="K67" i="4"/>
  <c r="L66" i="4"/>
  <c r="K66" i="4"/>
  <c r="L65" i="4"/>
  <c r="K65" i="4"/>
  <c r="L64" i="4"/>
  <c r="K64" i="4"/>
  <c r="L63" i="4"/>
  <c r="K63" i="4"/>
  <c r="L62" i="4"/>
  <c r="K62" i="4"/>
  <c r="L61" i="4"/>
  <c r="K61" i="4"/>
  <c r="L60" i="4"/>
  <c r="K60" i="4"/>
  <c r="L59" i="4"/>
  <c r="K59" i="4"/>
  <c r="L58" i="4"/>
  <c r="K58" i="4"/>
  <c r="L57" i="4"/>
  <c r="K57" i="4"/>
  <c r="L56" i="4"/>
  <c r="K56" i="4"/>
  <c r="L55" i="4"/>
  <c r="K55" i="4"/>
  <c r="L54" i="4"/>
  <c r="K54" i="4"/>
  <c r="L53" i="4"/>
  <c r="K53" i="4"/>
  <c r="L52" i="4"/>
  <c r="K52" i="4"/>
  <c r="L51" i="4"/>
  <c r="K51" i="4"/>
  <c r="L50" i="4"/>
  <c r="K50" i="4"/>
  <c r="L49" i="4"/>
  <c r="K49" i="4"/>
  <c r="L48" i="4"/>
  <c r="K48" i="4"/>
  <c r="L47" i="4"/>
  <c r="K47" i="4"/>
  <c r="L46" i="4"/>
  <c r="K46" i="4"/>
  <c r="L45" i="4"/>
  <c r="K45" i="4"/>
  <c r="L44" i="4"/>
  <c r="K44" i="4"/>
  <c r="L43" i="4"/>
  <c r="K43" i="4"/>
  <c r="L42" i="4"/>
  <c r="K42" i="4"/>
  <c r="L41" i="4"/>
  <c r="K41" i="4"/>
  <c r="L40" i="4"/>
  <c r="K40" i="4"/>
  <c r="L39" i="4"/>
  <c r="K39" i="4"/>
  <c r="L38" i="4"/>
  <c r="K38" i="4"/>
  <c r="L37" i="4"/>
  <c r="K37" i="4"/>
  <c r="L36" i="4"/>
  <c r="K36" i="4"/>
  <c r="L35" i="4"/>
  <c r="K35" i="4"/>
  <c r="L34" i="4"/>
  <c r="K34" i="4"/>
  <c r="L33" i="4"/>
  <c r="K33" i="4"/>
  <c r="L32" i="4"/>
  <c r="K32" i="4"/>
  <c r="L31" i="4"/>
  <c r="K31" i="4"/>
  <c r="L30" i="4"/>
  <c r="K30" i="4"/>
  <c r="L29" i="4"/>
  <c r="K29" i="4"/>
  <c r="L28" i="4"/>
  <c r="K28" i="4"/>
  <c r="L27" i="4"/>
  <c r="K27" i="4"/>
  <c r="L26" i="4"/>
  <c r="K26" i="4"/>
  <c r="L25" i="4"/>
  <c r="K25" i="4"/>
  <c r="L24" i="4"/>
  <c r="K24" i="4"/>
  <c r="L23" i="4"/>
  <c r="K23" i="4"/>
  <c r="L22" i="4"/>
  <c r="K22" i="4"/>
  <c r="L21" i="4"/>
  <c r="K21" i="4"/>
  <c r="L20" i="4"/>
  <c r="K20" i="4"/>
  <c r="L19" i="4"/>
  <c r="K19" i="4"/>
  <c r="L18" i="4"/>
  <c r="K18" i="4"/>
  <c r="L17" i="4"/>
  <c r="K17" i="4"/>
  <c r="L16" i="4"/>
  <c r="K16" i="4"/>
  <c r="L15" i="4"/>
  <c r="K15" i="4"/>
  <c r="L14" i="4"/>
  <c r="K14" i="4"/>
  <c r="L13" i="4"/>
  <c r="K13" i="4"/>
  <c r="L12" i="4"/>
  <c r="K12" i="4"/>
  <c r="L11" i="4"/>
  <c r="K11" i="4"/>
  <c r="L10" i="4"/>
  <c r="K10" i="4"/>
  <c r="L9" i="4"/>
  <c r="K9" i="4"/>
  <c r="L8" i="4"/>
  <c r="K8" i="4"/>
  <c r="L7" i="4"/>
  <c r="K7" i="4"/>
  <c r="L6" i="4"/>
  <c r="K6" i="4"/>
  <c r="L5" i="4"/>
  <c r="K5" i="4"/>
  <c r="K20" i="2" l="1"/>
  <c r="L20" i="2"/>
  <c r="K21" i="2"/>
  <c r="L21" i="2"/>
  <c r="K22" i="2"/>
  <c r="L22" i="2"/>
  <c r="K23" i="2"/>
  <c r="L23" i="2"/>
  <c r="K24" i="2"/>
  <c r="L24" i="2"/>
  <c r="K25" i="2"/>
  <c r="L25" i="2"/>
  <c r="K26" i="2"/>
  <c r="L26" i="2"/>
  <c r="K27" i="2"/>
  <c r="L27" i="2"/>
  <c r="K28" i="2"/>
  <c r="L28" i="2"/>
  <c r="K29" i="2"/>
  <c r="L29" i="2"/>
  <c r="K30" i="2"/>
  <c r="L30" i="2"/>
  <c r="K31" i="2"/>
  <c r="L31" i="2"/>
  <c r="K32" i="2"/>
  <c r="L32" i="2"/>
  <c r="K33" i="2"/>
  <c r="L33" i="2"/>
  <c r="K34" i="2"/>
  <c r="L34" i="2"/>
  <c r="K35" i="2"/>
  <c r="L35" i="2"/>
  <c r="K36" i="2"/>
  <c r="L36" i="2"/>
  <c r="K37" i="2"/>
  <c r="L37" i="2"/>
  <c r="K38" i="2"/>
  <c r="L38" i="2"/>
  <c r="K39" i="2"/>
  <c r="L39" i="2"/>
  <c r="K40" i="2"/>
  <c r="L40" i="2"/>
  <c r="K41" i="2"/>
  <c r="L41" i="2"/>
  <c r="K42" i="2"/>
  <c r="L42" i="2"/>
  <c r="K43" i="2"/>
  <c r="L43" i="2"/>
  <c r="K44" i="2"/>
  <c r="L44" i="2"/>
  <c r="K45" i="2"/>
  <c r="L45" i="2"/>
  <c r="K46" i="2"/>
  <c r="L46" i="2"/>
  <c r="K47" i="2"/>
  <c r="L47" i="2"/>
  <c r="K48" i="2"/>
  <c r="L48" i="2"/>
  <c r="K49" i="2"/>
  <c r="L49" i="2"/>
  <c r="K50" i="2"/>
  <c r="L50" i="2"/>
  <c r="K51" i="2"/>
  <c r="L51" i="2"/>
  <c r="K52" i="2"/>
  <c r="L52" i="2"/>
  <c r="K53" i="2"/>
  <c r="L53" i="2"/>
  <c r="K54" i="2"/>
  <c r="L54" i="2"/>
  <c r="K55" i="2"/>
  <c r="L55" i="2"/>
  <c r="K56" i="2"/>
  <c r="L56" i="2"/>
  <c r="K57" i="2"/>
  <c r="L57" i="2"/>
  <c r="K58" i="2"/>
  <c r="L58" i="2"/>
  <c r="K59" i="2"/>
  <c r="L59" i="2"/>
  <c r="K60" i="2"/>
  <c r="L60" i="2"/>
  <c r="K61" i="2"/>
  <c r="L61" i="2"/>
  <c r="K62" i="2"/>
  <c r="L62" i="2"/>
  <c r="K63" i="2"/>
  <c r="L63" i="2"/>
  <c r="K64" i="2"/>
  <c r="L64" i="2"/>
  <c r="K65" i="2"/>
  <c r="L65" i="2"/>
  <c r="K20" i="1"/>
  <c r="L20" i="1"/>
  <c r="K21" i="1"/>
  <c r="L21" i="1"/>
  <c r="K22" i="1"/>
  <c r="L22" i="1"/>
  <c r="K23" i="1"/>
  <c r="L23" i="1"/>
  <c r="K24" i="1"/>
  <c r="L24" i="1"/>
  <c r="K25" i="1"/>
  <c r="L25" i="1"/>
  <c r="K26" i="1"/>
  <c r="L26" i="1"/>
  <c r="K27" i="1"/>
  <c r="L27" i="1"/>
  <c r="K28" i="1"/>
  <c r="L28" i="1"/>
  <c r="K29" i="1"/>
  <c r="L29" i="1"/>
  <c r="K30" i="1"/>
  <c r="L30" i="1"/>
  <c r="K31" i="1"/>
  <c r="L31" i="1"/>
  <c r="K32" i="1"/>
  <c r="L32" i="1"/>
  <c r="K33" i="1"/>
  <c r="L33" i="1"/>
  <c r="K34" i="1"/>
  <c r="L34" i="1"/>
  <c r="K35" i="1"/>
  <c r="L35" i="1"/>
  <c r="K36" i="1"/>
  <c r="L36" i="1"/>
  <c r="K37" i="1"/>
  <c r="L37" i="1"/>
  <c r="K38" i="1"/>
  <c r="L38" i="1"/>
  <c r="K39" i="1"/>
  <c r="L39" i="1"/>
  <c r="K40" i="1"/>
  <c r="L40" i="1"/>
  <c r="K41" i="1"/>
  <c r="L41" i="1"/>
  <c r="K42" i="1"/>
  <c r="L42" i="1"/>
  <c r="K43" i="1"/>
  <c r="L43" i="1"/>
  <c r="K44" i="1"/>
  <c r="L44" i="1"/>
  <c r="K45" i="1"/>
  <c r="L45" i="1"/>
  <c r="K46" i="1"/>
  <c r="L46" i="1"/>
  <c r="K47" i="1"/>
  <c r="L47" i="1"/>
  <c r="K48" i="1"/>
  <c r="L48" i="1"/>
  <c r="K49" i="1"/>
  <c r="L49" i="1"/>
  <c r="K50" i="1"/>
  <c r="L50" i="1"/>
  <c r="K51" i="1"/>
  <c r="L51" i="1"/>
  <c r="K52" i="1"/>
  <c r="L52" i="1"/>
  <c r="K53" i="1"/>
  <c r="L53" i="1"/>
  <c r="K54" i="1"/>
  <c r="L54" i="1"/>
  <c r="K55" i="1"/>
  <c r="L55" i="1"/>
  <c r="K56" i="1"/>
  <c r="L56" i="1"/>
  <c r="K57" i="1"/>
  <c r="L57" i="1"/>
  <c r="K58" i="1"/>
  <c r="L58" i="1"/>
  <c r="K124" i="1" l="1"/>
  <c r="L124" i="1"/>
  <c r="K125" i="1"/>
  <c r="L125" i="1"/>
  <c r="K123" i="2"/>
  <c r="L123" i="2"/>
  <c r="K124" i="2"/>
  <c r="L124" i="2"/>
  <c r="K8" i="2" l="1"/>
  <c r="L8" i="2"/>
  <c r="K9" i="2"/>
  <c r="L9" i="2"/>
  <c r="K10" i="2"/>
  <c r="L10" i="2"/>
  <c r="K11" i="2"/>
  <c r="L11" i="2"/>
  <c r="K12" i="2"/>
  <c r="L12" i="2"/>
  <c r="K13" i="2"/>
  <c r="L13" i="2"/>
  <c r="K14" i="2"/>
  <c r="L14" i="2"/>
  <c r="K15" i="2"/>
  <c r="L15" i="2"/>
  <c r="K16" i="2"/>
  <c r="L16" i="2"/>
  <c r="K17" i="2"/>
  <c r="L17" i="2"/>
  <c r="K18" i="2"/>
  <c r="L18" i="2"/>
  <c r="K19" i="2"/>
  <c r="L19" i="2"/>
  <c r="K66" i="2"/>
  <c r="L66" i="2"/>
  <c r="K67" i="2"/>
  <c r="L67" i="2"/>
  <c r="K68" i="2"/>
  <c r="L68" i="2"/>
  <c r="K69" i="2"/>
  <c r="L69" i="2"/>
  <c r="K70" i="2"/>
  <c r="L70" i="2"/>
  <c r="K71" i="2"/>
  <c r="L71" i="2"/>
  <c r="K72" i="2"/>
  <c r="L72" i="2"/>
  <c r="K73" i="2"/>
  <c r="L73" i="2"/>
  <c r="K74" i="2"/>
  <c r="L74" i="2"/>
  <c r="K75" i="2"/>
  <c r="L75" i="2"/>
  <c r="K76" i="2"/>
  <c r="L76" i="2"/>
  <c r="K77" i="2"/>
  <c r="L77" i="2"/>
  <c r="K78" i="2"/>
  <c r="L78" i="2"/>
  <c r="K79" i="2"/>
  <c r="L79" i="2"/>
  <c r="K80" i="2"/>
  <c r="L80" i="2"/>
  <c r="K81" i="2"/>
  <c r="L81" i="2"/>
  <c r="K82" i="2"/>
  <c r="L82" i="2"/>
  <c r="K83" i="2"/>
  <c r="L83" i="2"/>
  <c r="K84" i="2"/>
  <c r="L84" i="2"/>
  <c r="K85" i="2"/>
  <c r="L85" i="2"/>
  <c r="K86" i="2"/>
  <c r="L86" i="2"/>
  <c r="K87" i="2"/>
  <c r="L87" i="2"/>
  <c r="K88" i="2"/>
  <c r="L88" i="2"/>
  <c r="K89" i="2"/>
  <c r="L89" i="2"/>
  <c r="K90" i="2"/>
  <c r="L90" i="2"/>
  <c r="K91" i="2"/>
  <c r="L91" i="2"/>
  <c r="K92" i="2"/>
  <c r="L92" i="2"/>
  <c r="K93" i="2"/>
  <c r="L93" i="2"/>
  <c r="K94" i="2"/>
  <c r="L94" i="2"/>
  <c r="K95" i="2"/>
  <c r="L95" i="2"/>
  <c r="K96" i="2"/>
  <c r="L96" i="2"/>
  <c r="K97" i="2"/>
  <c r="L97" i="2"/>
  <c r="K98" i="2"/>
  <c r="L98" i="2"/>
  <c r="K99" i="2"/>
  <c r="L99" i="2"/>
  <c r="K100" i="2"/>
  <c r="L100" i="2"/>
  <c r="K101" i="2"/>
  <c r="L101" i="2"/>
  <c r="K102" i="2"/>
  <c r="L102" i="2"/>
  <c r="K103" i="2"/>
  <c r="L103" i="2"/>
  <c r="K104" i="2"/>
  <c r="L104" i="2"/>
  <c r="K105" i="2"/>
  <c r="L105" i="2"/>
  <c r="K106" i="2"/>
  <c r="L106" i="2"/>
  <c r="K107" i="2"/>
  <c r="L107" i="2"/>
  <c r="K108" i="2"/>
  <c r="L108" i="2"/>
  <c r="K109" i="2"/>
  <c r="L109" i="2"/>
  <c r="K110" i="2"/>
  <c r="L110" i="2"/>
  <c r="K111" i="2"/>
  <c r="L111" i="2"/>
  <c r="K112" i="2"/>
  <c r="L112" i="2"/>
  <c r="K113" i="2"/>
  <c r="L113" i="2"/>
  <c r="K114" i="2"/>
  <c r="L114" i="2"/>
  <c r="K115" i="2"/>
  <c r="L115" i="2"/>
  <c r="K116" i="2"/>
  <c r="L116" i="2"/>
  <c r="K117" i="2"/>
  <c r="L117" i="2"/>
  <c r="K118" i="2"/>
  <c r="L118" i="2"/>
  <c r="K119" i="2"/>
  <c r="L119" i="2"/>
  <c r="K120" i="2"/>
  <c r="L120" i="2"/>
  <c r="K121" i="2"/>
  <c r="L121" i="2"/>
  <c r="K122" i="2"/>
  <c r="L122" i="2"/>
  <c r="L7" i="2"/>
  <c r="K7" i="2"/>
  <c r="L8" i="1"/>
  <c r="L9" i="1"/>
  <c r="L10" i="1"/>
  <c r="L11" i="1"/>
  <c r="L12" i="1"/>
  <c r="L13" i="1"/>
  <c r="L14" i="1"/>
  <c r="L15" i="1"/>
  <c r="L16" i="1"/>
  <c r="L17" i="1"/>
  <c r="L18" i="1"/>
  <c r="L19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9" i="1"/>
  <c r="K8" i="1"/>
  <c r="K9" i="1"/>
  <c r="K10" i="1"/>
  <c r="K11" i="1"/>
  <c r="K12" i="1"/>
  <c r="K13" i="1"/>
  <c r="K14" i="1"/>
  <c r="K15" i="1"/>
  <c r="K16" i="1"/>
  <c r="K17" i="1"/>
  <c r="K18" i="1"/>
  <c r="L7" i="1"/>
  <c r="K7" i="1"/>
</calcChain>
</file>

<file path=xl/sharedStrings.xml><?xml version="1.0" encoding="utf-8"?>
<sst xmlns="http://schemas.openxmlformats.org/spreadsheetml/2006/main" count="936" uniqueCount="191">
  <si>
    <t>Descriptive Statistics</t>
  </si>
  <si>
    <t>Mean</t>
  </si>
  <si>
    <t>Missing N</t>
  </si>
  <si>
    <t xml:space="preserve">Urban </t>
  </si>
  <si>
    <t>Component</t>
  </si>
  <si>
    <t>1</t>
  </si>
  <si>
    <t>Component Score Coefficient Matrix</t>
  </si>
  <si>
    <t>Extraction Method: Principal Component Analysis. 
 Component Scores.</t>
  </si>
  <si>
    <t>Sum over each variable</t>
  </si>
  <si>
    <t>If has</t>
  </si>
  <si>
    <t>If does not have</t>
  </si>
  <si>
    <t xml:space="preserve">Rural </t>
  </si>
  <si>
    <t xml:space="preserve">Combined Scores </t>
  </si>
  <si>
    <t>Urban Area</t>
  </si>
  <si>
    <t>Model</t>
  </si>
  <si>
    <t>Unstandardized Coefficients</t>
  </si>
  <si>
    <t>Standardized Coefficients</t>
  </si>
  <si>
    <t>t</t>
  </si>
  <si>
    <t>Sig.</t>
  </si>
  <si>
    <t>B</t>
  </si>
  <si>
    <t>Std. Error</t>
  </si>
  <si>
    <t>Beta</t>
  </si>
  <si>
    <r>
      <t>Coefficients</t>
    </r>
    <r>
      <rPr>
        <b/>
        <vertAlign val="superscript"/>
        <sz val="9"/>
        <color indexed="8"/>
        <rFont val="Arial Bold"/>
      </rPr>
      <t>a</t>
    </r>
  </si>
  <si>
    <t>Combined Score</t>
  </si>
  <si>
    <t>Statistics</t>
  </si>
  <si>
    <t>N</t>
  </si>
  <si>
    <t>Valid</t>
  </si>
  <si>
    <t>Missing</t>
  </si>
  <si>
    <t>Median</t>
  </si>
  <si>
    <t>Mode</t>
  </si>
  <si>
    <t>Std. Deviation</t>
  </si>
  <si>
    <t>Skewness</t>
  </si>
  <si>
    <t>Std. Error of Skewness</t>
  </si>
  <si>
    <t>Kurtosis</t>
  </si>
  <si>
    <t>Std. Error of Kurtosis</t>
  </si>
  <si>
    <t>Minimum</t>
  </si>
  <si>
    <t>Maximum</t>
  </si>
  <si>
    <t>Percentiles</t>
  </si>
  <si>
    <t>20</t>
  </si>
  <si>
    <t>40</t>
  </si>
  <si>
    <t>60</t>
  </si>
  <si>
    <t>80</t>
  </si>
  <si>
    <t xml:space="preserve">histrogram </t>
  </si>
  <si>
    <t>Common</t>
  </si>
  <si>
    <t>a. Dependent Variable: comscore Common wealth score</t>
  </si>
  <si>
    <t>combscor Combined national wealth score</t>
  </si>
  <si>
    <t>Std. Error of Mean</t>
  </si>
  <si>
    <t/>
  </si>
  <si>
    <t>a. For each variable, missing values are replaced with the variable mean.</t>
  </si>
  <si>
    <r>
      <t>Std. Deviation</t>
    </r>
    <r>
      <rPr>
        <vertAlign val="superscript"/>
        <sz val="9"/>
        <color indexed="8"/>
        <rFont val="Arial"/>
      </rPr>
      <t>a</t>
    </r>
  </si>
  <si>
    <r>
      <t>Analysis N</t>
    </r>
    <r>
      <rPr>
        <vertAlign val="superscript"/>
        <sz val="9"/>
        <color indexed="8"/>
        <rFont val="Arial"/>
      </rPr>
      <t>a</t>
    </r>
  </si>
  <si>
    <t>a. Multiple modes exist. The smallest value is shown</t>
  </si>
  <si>
    <r>
      <t>1.87853</t>
    </r>
    <r>
      <rPr>
        <vertAlign val="superscript"/>
        <sz val="9"/>
        <color indexed="8"/>
        <rFont val="Arial"/>
      </rPr>
      <t>a</t>
    </r>
  </si>
  <si>
    <t>Ncombsco Combined wealth index</t>
  </si>
  <si>
    <t>Lowest</t>
  </si>
  <si>
    <t>Second</t>
  </si>
  <si>
    <t>Middle</t>
  </si>
  <si>
    <t>Fourth</t>
  </si>
  <si>
    <t>Highest</t>
  </si>
  <si>
    <t>QH101_11 Source of drinking water: Piped - into dwelling</t>
  </si>
  <si>
    <t>QH101_12 Source of drinking water: Piped - to yard/plot</t>
  </si>
  <si>
    <t>QH101_13 Source of drinking water: Piped - to neighbor</t>
  </si>
  <si>
    <t>QH101_14 Source of drinking water: Piped - public tap / standpipe</t>
  </si>
  <si>
    <t>QH101_21 Source of drinking water: Tube well or borehole</t>
  </si>
  <si>
    <t>QH101_31 Source of drinking water: Dug well - protected</t>
  </si>
  <si>
    <t>QH101_32 Source of drinking water: Dug well - unprotected</t>
  </si>
  <si>
    <t>QH101_41 Source of drinking water: Spring - protected</t>
  </si>
  <si>
    <t>QH101_42 Source of drinking water: Spring - unprotected</t>
  </si>
  <si>
    <t>QH101_51 Source of drinking water: Rainwater</t>
  </si>
  <si>
    <t>QH101_61 Source of drinking water: Tanker truck</t>
  </si>
  <si>
    <t>QH101_71 Source of drinking water: Cart with small tank</t>
  </si>
  <si>
    <t>QH101_81 Source of drinking water: Surface water (river/dam/lake/pond/stream/canal/irrigation channel)</t>
  </si>
  <si>
    <t>QH101_91 Source of drinking water: Bottled water</t>
  </si>
  <si>
    <t>QH101_96 Source of drinking water: Other</t>
  </si>
  <si>
    <t>QH109_11 Type of toilet facility: Flush - to piped sewer system</t>
  </si>
  <si>
    <t>QH109_12 Type of toilet facility: Flush - to septic tank</t>
  </si>
  <si>
    <t>QH109_13 Type of toilet facility: Flush - to pit latrine</t>
  </si>
  <si>
    <t>QH109_14 Type of toilet facility: Flush - to somewhere else</t>
  </si>
  <si>
    <t>QH109_15 Type of toilet facility: Flush - don't know where</t>
  </si>
  <si>
    <t>QH109_21 Type of toilet facility: Pit latrine - ventilated improved pit (VIP)</t>
  </si>
  <si>
    <t>QH109_22 Type of toilet facility: Pit latrine - with slab (washable)</t>
  </si>
  <si>
    <t>QH109_23 Type of toilet facility: Pit latrine - with slab (not washable)</t>
  </si>
  <si>
    <t>QH109_24 Type of toilet facility: Pit latrine - without slab/open pit</t>
  </si>
  <si>
    <t>QH109_31 Type of toilet facility: Composting toilet</t>
  </si>
  <si>
    <t>QH109_61 Type of toilet facility: No facility/bush/field</t>
  </si>
  <si>
    <t>QH109_96 Type of toilet facility: Other</t>
  </si>
  <si>
    <t>QH109_11_sh Type of toilet facility: Flush - to piped sewer system - shared</t>
  </si>
  <si>
    <t>QH109_12_sh Type of toilet facility: Flush - to septic tank - shared</t>
  </si>
  <si>
    <t>QH109_13_sh Type of toilet facility: Flush - to pit latrine - shared</t>
  </si>
  <si>
    <t>QH109_14_sh Type of toilet facility: Flush - to somewhere else - shared</t>
  </si>
  <si>
    <t>QH109_15_sh Type of toilet facility: Flush - don't know where - shared</t>
  </si>
  <si>
    <t>QH109_21_sh Type of toilet facility: Pit latrine - ventilated improved pit (VIP) - shared</t>
  </si>
  <si>
    <t>QH109_22_sh Type of toilet facility: Pit latrine - with slab (washable) - shared</t>
  </si>
  <si>
    <t>QH109_23_sh Type of toilet facility: Pit latrine - with slab (not washable) - shared</t>
  </si>
  <si>
    <t>QH109_24_sh Type of toilet facility: Pit latrine - without slab/open pit - shared</t>
  </si>
  <si>
    <t>QH109_96_sh Type of toilet facility: Other - shared</t>
  </si>
  <si>
    <t>QH113_1 Type of cooking fuel: Electricity</t>
  </si>
  <si>
    <t>QH113_2 Type of cooking fuel: Bottled gas</t>
  </si>
  <si>
    <t>QH113_3 Type of cooking fuel: Paraffine/kerosene</t>
  </si>
  <si>
    <t>QH113_4 Type of cooking fuel: Charcoal</t>
  </si>
  <si>
    <t>QH113_5 Type of cooking fuel: Firewood</t>
  </si>
  <si>
    <t>QH113_6 Type of cooking fuel: Crop residuals, Straw, Grass</t>
  </si>
  <si>
    <t>QH113_95 Type of cooking fuel: No food cooked in HH</t>
  </si>
  <si>
    <t>QH113_96 Type of cooking fuel: Other</t>
  </si>
  <si>
    <t>QH115A_1 Main source of energy for lighting: Electricity</t>
  </si>
  <si>
    <t>QH115A_2 Main source of energy for lighting: Solar</t>
  </si>
  <si>
    <t>QH115A_3 Main source of energy for lighting: Gas</t>
  </si>
  <si>
    <t>QH115A_4 Main source of energy for lighting: Paraffin-hurricane lamp</t>
  </si>
  <si>
    <t>QH115A_5 Main source of energy for lighting: Paraffin-presuure lamp</t>
  </si>
  <si>
    <t>QH115A_6 Main source of energy for lighting: Paraffin-wick lamp</t>
  </si>
  <si>
    <t>QH115A_7 Main source of energy for lighting: Firewood</t>
  </si>
  <si>
    <t>QH115A_8 Main source of energy for lighting: Candles</t>
  </si>
  <si>
    <t>QH115A_9 Main source of energy for lighting: Battery/solar Flash light or lamp</t>
  </si>
  <si>
    <t>QH115A_10 Main source of energy for lighting: Generator</t>
  </si>
  <si>
    <t>QH115A_96 Main source of energy for lighting: Other</t>
  </si>
  <si>
    <t>QH121A Electricity</t>
  </si>
  <si>
    <t>QH121B Radio</t>
  </si>
  <si>
    <t>QH121C Television</t>
  </si>
  <si>
    <t>QH121D Non-mobile telephone</t>
  </si>
  <si>
    <t>QH121E Computer</t>
  </si>
  <si>
    <t>QH121F Refrigerator</t>
  </si>
  <si>
    <t>QH121G Battery</t>
  </si>
  <si>
    <t>QH121H Iron</t>
  </si>
  <si>
    <t>QH122A Watch</t>
  </si>
  <si>
    <t>QH122B Mobile telephone</t>
  </si>
  <si>
    <t>QH122C Bicycle</t>
  </si>
  <si>
    <t>QH122D Motorcycle or scooter</t>
  </si>
  <si>
    <t>QH122E Animal-drawn cart</t>
  </si>
  <si>
    <t>QH122F Car or Truck</t>
  </si>
  <si>
    <t>QH122G Boat with a motor</t>
  </si>
  <si>
    <t>QH123 Bank account</t>
  </si>
  <si>
    <t>QH142_11 Main floor material: Natural floor</t>
  </si>
  <si>
    <t>QH142_21 Main floor material: Rudimentary floor</t>
  </si>
  <si>
    <t>QH142_31 Main floor material: Parquet or polished wood (Finished floor)</t>
  </si>
  <si>
    <t>QH142_32 Main floor material: Vinyl or asphalt strips (Finished floor)</t>
  </si>
  <si>
    <t>QH142_33 Main floor material: Ceramic tiles , Terrazzo (Finished floor)</t>
  </si>
  <si>
    <t>QH142_34 Main floor material: Cement/Concrete (Finished floor)</t>
  </si>
  <si>
    <t>QH142_35 Main floor material: Carpet (Finished floor)</t>
  </si>
  <si>
    <t>QH142_96 Main floor material: Other</t>
  </si>
  <si>
    <t>QH143_11 Main roof material: No roof</t>
  </si>
  <si>
    <t>QH143_12 Main roof material: Grass/Thatch/palm leaf</t>
  </si>
  <si>
    <t>QH143_21 Main roof material: Rustic mat</t>
  </si>
  <si>
    <t>QH143_22 Main roof material: Palm/bamboo</t>
  </si>
  <si>
    <t>QH143_23 Main roof material: Wood planks</t>
  </si>
  <si>
    <t>QH143_31 Main roof material: Iron sheets</t>
  </si>
  <si>
    <t>QH143_32 Main roof material: Concrete</t>
  </si>
  <si>
    <t>QH143_33 Main roof material: Tiles</t>
  </si>
  <si>
    <t>QH143_96 Main roof material: Other</t>
  </si>
  <si>
    <t>QH144_12 Main wall material: Natural walls</t>
  </si>
  <si>
    <t>QH144_21 Main wall material: Poles with mud</t>
  </si>
  <si>
    <t>QH144_22 Main wall material: Stone with mud</t>
  </si>
  <si>
    <t>QH144_23 Main wall material: Wood, timber</t>
  </si>
  <si>
    <t>QH144_31 Main wall material: Cement/Concrete</t>
  </si>
  <si>
    <t>QH144_32 Main wall material: Stone with lime/cement</t>
  </si>
  <si>
    <t>QH144_33 Main wall material: Sun-dried Bricks /mud bricks</t>
  </si>
  <si>
    <t>QH144_34 Main wall material: Baked bricks</t>
  </si>
  <si>
    <t>QH144_35 Main wall material: Cement blocks</t>
  </si>
  <si>
    <t>QH144_96 Main wall material: Other</t>
  </si>
  <si>
    <t>DOMESTIC Domestic staff</t>
  </si>
  <si>
    <t>HOUSE Owns a house</t>
  </si>
  <si>
    <t>LAND Owns land</t>
  </si>
  <si>
    <t>memsleep Number of members per sleeping room</t>
  </si>
  <si>
    <t>QH118A_0 Cows/bulls: None</t>
  </si>
  <si>
    <t>QH118A_1 Cows/bulls: 1-4</t>
  </si>
  <si>
    <t>QH118A_2 Cows/bulls: 5-9</t>
  </si>
  <si>
    <t>QH118A_3 Cows/bulls: 10+</t>
  </si>
  <si>
    <t>QH118B_0 Other cattle: None</t>
  </si>
  <si>
    <t>QH118B_1 Other cattle: 1-4</t>
  </si>
  <si>
    <t>QH118B_2 Other cattle: 5-9</t>
  </si>
  <si>
    <t>QH118B_3 Other cattle: 10+</t>
  </si>
  <si>
    <t>QH118C_0 Horses/donkeys/mules: None</t>
  </si>
  <si>
    <t>QH118C_1 Horses/donkeys/mules: 1-4</t>
  </si>
  <si>
    <t>QH118C_2 Horses/donkeys/mules: 5+</t>
  </si>
  <si>
    <t>QH118D_0 Goats: None</t>
  </si>
  <si>
    <t>QH118D_1 Goats: 1-4</t>
  </si>
  <si>
    <t>QH118D_2 Goats: 5-9</t>
  </si>
  <si>
    <t>QH118D_3 Goats: 10+</t>
  </si>
  <si>
    <t>QH118E_0 Sheep: None</t>
  </si>
  <si>
    <t>QH118E_1 Sheep: 1-4</t>
  </si>
  <si>
    <t>QH118E_2 Sheep: 5-9</t>
  </si>
  <si>
    <t>QH118E_3 Sheep: 10+</t>
  </si>
  <si>
    <t>QH118F_0 Chickens/poultry: None</t>
  </si>
  <si>
    <t>QH118F_1 Chickens/poultry: 1-9</t>
  </si>
  <si>
    <t>QH118F_2 Chickens/poultry: 10-29</t>
  </si>
  <si>
    <t>QH118F_3 Chickens/poultry: 30+</t>
  </si>
  <si>
    <t>landarea</t>
  </si>
  <si>
    <t>(Constant)</t>
  </si>
  <si>
    <t>urbscore Urban wealth score</t>
  </si>
  <si>
    <t>Combined Score= .960 + .931 * Urban Score</t>
  </si>
  <si>
    <t>rurscore Rural wealth score</t>
  </si>
  <si>
    <t xml:space="preserve">Combined Score= -.391 + .704 * Rural Score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</si>
</sst>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164" formatCode="####.00"/>
    <numFmt numFmtId="165" formatCode="####.000"/>
    <numFmt numFmtId="166" formatCode="###0"/>
    <numFmt numFmtId="167" formatCode="####.0000"/>
    <numFmt numFmtId="168" formatCode="####.00000"/>
    <numFmt numFmtId="169" formatCode="####.0000000"/>
    <numFmt numFmtId="170" formatCode="####.00000000"/>
    <numFmt numFmtId="171" formatCode="###0.000"/>
    <numFmt numFmtId="172" formatCode="###0.00000"/>
    <numFmt numFmtId="173" formatCode="###0.00"/>
    <numFmt numFmtId="174" formatCode="###0.0000"/>
    <numFmt numFmtId="175" formatCode="###0.00000000"/>
    <numFmt numFmtId="176" formatCode="###0.00000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indexed="8"/>
      <name val="Arial Bold"/>
    </font>
    <font>
      <b/>
      <vertAlign val="superscript"/>
      <sz val="9"/>
      <color indexed="8"/>
      <name val="Arial Bold"/>
    </font>
    <font>
      <sz val="10"/>
      <name val="Arial"/>
    </font>
    <font>
      <sz val="9"/>
      <color indexed="8"/>
      <name val="Arial"/>
    </font>
    <font>
      <vertAlign val="superscript"/>
      <sz val="9"/>
      <color indexed="8"/>
      <name val="Arial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7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thin">
        <color indexed="64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/>
      <top/>
      <bottom style="thick">
        <color indexed="8"/>
      </bottom>
      <diagonal/>
    </border>
    <border>
      <left/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  <border>
      <left style="thick">
        <color indexed="8"/>
      </left>
      <right/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/>
      <bottom/>
      <diagonal/>
    </border>
    <border>
      <left/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  <border>
      <left style="medium">
        <color indexed="64"/>
      </left>
      <right style="thick">
        <color indexed="8"/>
      </right>
      <top style="medium">
        <color indexed="64"/>
      </top>
      <bottom/>
      <diagonal/>
    </border>
    <border>
      <left style="thick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ck">
        <color indexed="8"/>
      </right>
      <top/>
      <bottom style="thick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ck">
        <color indexed="8"/>
      </bottom>
      <diagonal/>
    </border>
    <border>
      <left style="medium">
        <color indexed="64"/>
      </left>
      <right style="thick">
        <color indexed="8"/>
      </right>
      <top style="thick">
        <color indexed="8"/>
      </top>
      <bottom/>
      <diagonal/>
    </border>
    <border>
      <left style="thin">
        <color indexed="8"/>
      </left>
      <right style="medium">
        <color indexed="64"/>
      </right>
      <top style="thick">
        <color indexed="8"/>
      </top>
      <bottom/>
      <diagonal/>
    </border>
    <border>
      <left style="medium">
        <color indexed="64"/>
      </left>
      <right style="thick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thick">
        <color indexed="8"/>
      </right>
      <top/>
      <bottom style="medium">
        <color indexed="64"/>
      </bottom>
      <diagonal/>
    </border>
    <border>
      <left style="thick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165">
    <xf numFmtId="0" fontId="0" fillId="0" borderId="0" xfId="0"/>
    <xf numFmtId="0" fontId="0" fillId="0" borderId="0" xfId="0" applyBorder="1"/>
    <xf numFmtId="0" fontId="1" fillId="0" borderId="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1" applyFont="1" applyBorder="1" applyAlignment="1">
      <alignment horizontal="center" vertical="center" wrapText="1"/>
    </xf>
    <xf numFmtId="0" fontId="2" fillId="0" borderId="0" xfId="2" applyFont="1" applyBorder="1" applyAlignment="1">
      <alignment horizontal="center" vertical="center" wrapText="1"/>
    </xf>
    <xf numFmtId="0" fontId="5" fillId="2" borderId="0" xfId="2" applyFont="1" applyFill="1"/>
    <xf numFmtId="0" fontId="4" fillId="0" borderId="0" xfId="2"/>
    <xf numFmtId="0" fontId="5" fillId="0" borderId="3" xfId="2" applyFont="1" applyBorder="1" applyAlignment="1">
      <alignment horizontal="left" vertical="top" wrapText="1"/>
    </xf>
    <xf numFmtId="0" fontId="5" fillId="0" borderId="4" xfId="2" applyFont="1" applyBorder="1" applyAlignment="1">
      <alignment horizontal="left" vertical="top" wrapText="1"/>
    </xf>
    <xf numFmtId="166" fontId="5" fillId="0" borderId="20" xfId="2" applyNumberFormat="1" applyFont="1" applyBorder="1" applyAlignment="1">
      <alignment horizontal="right" vertical="center"/>
    </xf>
    <xf numFmtId="0" fontId="5" fillId="0" borderId="21" xfId="2" applyFont="1" applyBorder="1" applyAlignment="1">
      <alignment horizontal="left" vertical="top" wrapText="1"/>
    </xf>
    <xf numFmtId="0" fontId="5" fillId="0" borderId="22" xfId="2" applyFont="1" applyBorder="1" applyAlignment="1">
      <alignment horizontal="left" vertical="top" wrapText="1"/>
    </xf>
    <xf numFmtId="166" fontId="5" fillId="0" borderId="23" xfId="2" applyNumberFormat="1" applyFont="1" applyBorder="1" applyAlignment="1">
      <alignment horizontal="right" vertical="center"/>
    </xf>
    <xf numFmtId="0" fontId="5" fillId="0" borderId="22" xfId="2" applyFont="1" applyBorder="1" applyAlignment="1">
      <alignment horizontal="left" vertical="top" wrapText="1"/>
    </xf>
    <xf numFmtId="169" fontId="5" fillId="0" borderId="23" xfId="2" applyNumberFormat="1" applyFont="1" applyBorder="1" applyAlignment="1">
      <alignment horizontal="right" vertical="center"/>
    </xf>
    <xf numFmtId="170" fontId="5" fillId="0" borderId="23" xfId="2" applyNumberFormat="1" applyFont="1" applyBorder="1" applyAlignment="1">
      <alignment horizontal="right" vertical="center"/>
    </xf>
    <xf numFmtId="0" fontId="5" fillId="0" borderId="23" xfId="2" applyFont="1" applyBorder="1" applyAlignment="1">
      <alignment horizontal="right" vertical="center"/>
    </xf>
    <xf numFmtId="175" fontId="5" fillId="0" borderId="23" xfId="2" applyNumberFormat="1" applyFont="1" applyBorder="1" applyAlignment="1">
      <alignment horizontal="right" vertical="center"/>
    </xf>
    <xf numFmtId="165" fontId="5" fillId="0" borderId="23" xfId="2" applyNumberFormat="1" applyFont="1" applyBorder="1" applyAlignment="1">
      <alignment horizontal="right" vertical="center"/>
    </xf>
    <xf numFmtId="172" fontId="5" fillId="0" borderId="23" xfId="2" applyNumberFormat="1" applyFont="1" applyBorder="1" applyAlignment="1">
      <alignment horizontal="right" vertical="center"/>
    </xf>
    <xf numFmtId="0" fontId="5" fillId="0" borderId="22" xfId="2" applyFont="1" applyBorder="1" applyAlignment="1">
      <alignment horizontal="left" vertical="top"/>
    </xf>
    <xf numFmtId="0" fontId="5" fillId="0" borderId="8" xfId="2" applyFont="1" applyBorder="1" applyAlignment="1">
      <alignment horizontal="left" vertical="top" wrapText="1"/>
    </xf>
    <xf numFmtId="0" fontId="5" fillId="0" borderId="9" xfId="2" applyFont="1" applyBorder="1" applyAlignment="1">
      <alignment horizontal="left" vertical="top"/>
    </xf>
    <xf numFmtId="176" fontId="5" fillId="0" borderId="24" xfId="2" applyNumberFormat="1" applyFont="1" applyBorder="1" applyAlignment="1">
      <alignment horizontal="right" vertical="center"/>
    </xf>
    <xf numFmtId="0" fontId="5" fillId="0" borderId="0" xfId="2" applyFont="1" applyBorder="1" applyAlignment="1">
      <alignment horizontal="left" vertical="top" wrapText="1"/>
    </xf>
    <xf numFmtId="0" fontId="5" fillId="0" borderId="5" xfId="2" applyFont="1" applyBorder="1" applyAlignment="1">
      <alignment horizontal="center" wrapText="1"/>
    </xf>
    <xf numFmtId="0" fontId="5" fillId="0" borderId="6" xfId="2" applyFont="1" applyBorder="1" applyAlignment="1">
      <alignment horizontal="center" wrapText="1"/>
    </xf>
    <xf numFmtId="0" fontId="5" fillId="0" borderId="7" xfId="2" applyFont="1" applyBorder="1" applyAlignment="1">
      <alignment horizontal="center" wrapText="1"/>
    </xf>
    <xf numFmtId="0" fontId="5" fillId="0" borderId="10" xfId="2" applyFont="1" applyBorder="1" applyAlignment="1">
      <alignment horizontal="center" wrapText="1"/>
    </xf>
    <xf numFmtId="0" fontId="5" fillId="0" borderId="11" xfId="2" applyFont="1" applyBorder="1" applyAlignment="1">
      <alignment horizontal="center" wrapText="1"/>
    </xf>
    <xf numFmtId="171" fontId="5" fillId="0" borderId="14" xfId="2" applyNumberFormat="1" applyFont="1" applyBorder="1" applyAlignment="1">
      <alignment horizontal="right" vertical="center"/>
    </xf>
    <xf numFmtId="171" fontId="5" fillId="0" borderId="15" xfId="2" applyNumberFormat="1" applyFont="1" applyBorder="1" applyAlignment="1">
      <alignment horizontal="right" vertical="center"/>
    </xf>
    <xf numFmtId="165" fontId="5" fillId="0" borderId="15" xfId="2" applyNumberFormat="1" applyFont="1" applyBorder="1" applyAlignment="1">
      <alignment horizontal="right" vertical="center"/>
    </xf>
    <xf numFmtId="165" fontId="5" fillId="0" borderId="29" xfId="2" applyNumberFormat="1" applyFont="1" applyBorder="1" applyAlignment="1">
      <alignment horizontal="right" vertical="center"/>
    </xf>
    <xf numFmtId="165" fontId="5" fillId="0" borderId="1" xfId="2" applyNumberFormat="1" applyFont="1" applyBorder="1" applyAlignment="1">
      <alignment horizontal="right" vertical="center"/>
    </xf>
    <xf numFmtId="171" fontId="5" fillId="0" borderId="1" xfId="2" applyNumberFormat="1" applyFont="1" applyBorder="1" applyAlignment="1">
      <alignment horizontal="right" vertical="center"/>
    </xf>
    <xf numFmtId="171" fontId="5" fillId="0" borderId="29" xfId="2" applyNumberFormat="1" applyFont="1" applyBorder="1" applyAlignment="1">
      <alignment horizontal="right" vertical="center"/>
    </xf>
    <xf numFmtId="171" fontId="5" fillId="0" borderId="18" xfId="2" applyNumberFormat="1" applyFont="1" applyBorder="1" applyAlignment="1">
      <alignment horizontal="right" vertical="center"/>
    </xf>
    <xf numFmtId="165" fontId="5" fillId="0" borderId="18" xfId="2" applyNumberFormat="1" applyFont="1" applyBorder="1" applyAlignment="1">
      <alignment horizontal="right" vertical="center"/>
    </xf>
    <xf numFmtId="171" fontId="5" fillId="0" borderId="19" xfId="2" applyNumberFormat="1" applyFont="1" applyBorder="1" applyAlignment="1">
      <alignment horizontal="right" vertical="center"/>
    </xf>
    <xf numFmtId="0" fontId="0" fillId="0" borderId="0" xfId="0" applyAlignment="1">
      <alignment horizontal="right"/>
    </xf>
    <xf numFmtId="0" fontId="5" fillId="0" borderId="3" xfId="2" applyFont="1" applyBorder="1" applyAlignment="1">
      <alignment horizontal="left" wrapText="1"/>
    </xf>
    <xf numFmtId="0" fontId="5" fillId="0" borderId="4" xfId="2" applyFont="1" applyBorder="1" applyAlignment="1">
      <alignment horizontal="left" wrapText="1"/>
    </xf>
    <xf numFmtId="0" fontId="5" fillId="0" borderId="6" xfId="2" applyFont="1" applyBorder="1" applyAlignment="1">
      <alignment horizontal="center" wrapText="1"/>
    </xf>
    <xf numFmtId="0" fontId="5" fillId="0" borderId="8" xfId="2" applyFont="1" applyBorder="1" applyAlignment="1">
      <alignment horizontal="left" wrapText="1"/>
    </xf>
    <xf numFmtId="0" fontId="5" fillId="0" borderId="9" xfId="2" applyFont="1" applyBorder="1" applyAlignment="1">
      <alignment horizontal="left" wrapText="1"/>
    </xf>
    <xf numFmtId="0" fontId="5" fillId="0" borderId="11" xfId="2" applyFont="1" applyBorder="1" applyAlignment="1">
      <alignment horizontal="center" wrapText="1"/>
    </xf>
    <xf numFmtId="0" fontId="5" fillId="0" borderId="12" xfId="2" applyFont="1" applyBorder="1" applyAlignment="1">
      <alignment horizontal="center" wrapText="1"/>
    </xf>
    <xf numFmtId="0" fontId="5" fillId="0" borderId="13" xfId="2" applyFont="1" applyBorder="1" applyAlignment="1">
      <alignment horizontal="left" vertical="top"/>
    </xf>
    <xf numFmtId="165" fontId="5" fillId="0" borderId="14" xfId="2" applyNumberFormat="1" applyFont="1" applyBorder="1" applyAlignment="1">
      <alignment horizontal="right" vertical="center"/>
    </xf>
    <xf numFmtId="0" fontId="5" fillId="0" borderId="15" xfId="2" applyFont="1" applyBorder="1" applyAlignment="1">
      <alignment horizontal="left" vertical="center" wrapText="1"/>
    </xf>
    <xf numFmtId="171" fontId="5" fillId="0" borderId="16" xfId="2" applyNumberFormat="1" applyFont="1" applyBorder="1" applyAlignment="1">
      <alignment horizontal="right" vertical="center"/>
    </xf>
    <xf numFmtId="0" fontId="5" fillId="0" borderId="9" xfId="2" applyFont="1" applyBorder="1" applyAlignment="1">
      <alignment horizontal="left" vertical="top" wrapText="1"/>
    </xf>
    <xf numFmtId="165" fontId="5" fillId="0" borderId="17" xfId="2" applyNumberFormat="1" applyFont="1" applyBorder="1" applyAlignment="1">
      <alignment horizontal="right" vertical="center"/>
    </xf>
    <xf numFmtId="0" fontId="2" fillId="0" borderId="0" xfId="3" applyFont="1" applyBorder="1" applyAlignment="1">
      <alignment horizontal="center" vertical="center" wrapText="1"/>
    </xf>
    <xf numFmtId="0" fontId="4" fillId="0" borderId="0" xfId="3"/>
    <xf numFmtId="0" fontId="5" fillId="0" borderId="20" xfId="3" applyFont="1" applyBorder="1" applyAlignment="1">
      <alignment horizontal="left" wrapText="1"/>
    </xf>
    <xf numFmtId="0" fontId="5" fillId="0" borderId="31" xfId="3" applyFont="1" applyBorder="1" applyAlignment="1">
      <alignment horizontal="center" wrapText="1"/>
    </xf>
    <xf numFmtId="0" fontId="5" fillId="0" borderId="24" xfId="3" applyFont="1" applyBorder="1" applyAlignment="1">
      <alignment horizontal="left" wrapText="1"/>
    </xf>
    <xf numFmtId="0" fontId="5" fillId="0" borderId="32" xfId="3" applyFont="1" applyBorder="1" applyAlignment="1">
      <alignment horizontal="center"/>
    </xf>
    <xf numFmtId="0" fontId="5" fillId="0" borderId="20" xfId="3" applyFont="1" applyBorder="1" applyAlignment="1">
      <alignment horizontal="left" vertical="top" wrapText="1"/>
    </xf>
    <xf numFmtId="165" fontId="5" fillId="0" borderId="20" xfId="3" applyNumberFormat="1" applyFont="1" applyBorder="1" applyAlignment="1">
      <alignment horizontal="right" vertical="center"/>
    </xf>
    <xf numFmtId="0" fontId="5" fillId="0" borderId="23" xfId="3" applyFont="1" applyBorder="1" applyAlignment="1">
      <alignment horizontal="left" vertical="top" wrapText="1"/>
    </xf>
    <xf numFmtId="165" fontId="5" fillId="0" borderId="23" xfId="3" applyNumberFormat="1" applyFont="1" applyBorder="1" applyAlignment="1">
      <alignment horizontal="right" vertical="center"/>
    </xf>
    <xf numFmtId="0" fontId="5" fillId="0" borderId="24" xfId="3" applyFont="1" applyBorder="1" applyAlignment="1">
      <alignment horizontal="left" vertical="top" wrapText="1"/>
    </xf>
    <xf numFmtId="165" fontId="5" fillId="0" borderId="24" xfId="3" applyNumberFormat="1" applyFont="1" applyBorder="1" applyAlignment="1">
      <alignment horizontal="right" vertical="center"/>
    </xf>
    <xf numFmtId="0" fontId="5" fillId="0" borderId="0" xfId="3" applyFont="1" applyBorder="1" applyAlignment="1">
      <alignment horizontal="left" vertical="top" wrapText="1"/>
    </xf>
    <xf numFmtId="0" fontId="5" fillId="0" borderId="25" xfId="3" applyFont="1" applyBorder="1" applyAlignment="1">
      <alignment horizontal="left" wrapText="1"/>
    </xf>
    <xf numFmtId="0" fontId="5" fillId="0" borderId="26" xfId="3" applyFont="1" applyBorder="1" applyAlignment="1">
      <alignment horizontal="center" wrapText="1"/>
    </xf>
    <xf numFmtId="0" fontId="5" fillId="0" borderId="27" xfId="3" applyFont="1" applyBorder="1" applyAlignment="1">
      <alignment horizontal="center" wrapText="1"/>
    </xf>
    <xf numFmtId="0" fontId="5" fillId="0" borderId="28" xfId="3" applyFont="1" applyBorder="1" applyAlignment="1">
      <alignment horizontal="center" wrapText="1"/>
    </xf>
    <xf numFmtId="164" fontId="5" fillId="0" borderId="14" xfId="3" applyNumberFormat="1" applyFont="1" applyBorder="1" applyAlignment="1">
      <alignment horizontal="right" vertical="center"/>
    </xf>
    <xf numFmtId="165" fontId="5" fillId="0" borderId="15" xfId="3" applyNumberFormat="1" applyFont="1" applyBorder="1" applyAlignment="1">
      <alignment horizontal="right" vertical="center"/>
    </xf>
    <xf numFmtId="166" fontId="5" fillId="0" borderId="15" xfId="3" applyNumberFormat="1" applyFont="1" applyBorder="1" applyAlignment="1">
      <alignment horizontal="right" vertical="center"/>
    </xf>
    <xf numFmtId="166" fontId="5" fillId="0" borderId="16" xfId="3" applyNumberFormat="1" applyFont="1" applyBorder="1" applyAlignment="1">
      <alignment horizontal="right" vertical="center"/>
    </xf>
    <xf numFmtId="164" fontId="5" fillId="0" borderId="29" xfId="3" applyNumberFormat="1" applyFont="1" applyBorder="1" applyAlignment="1">
      <alignment horizontal="right" vertical="center"/>
    </xf>
    <xf numFmtId="165" fontId="5" fillId="0" borderId="1" xfId="3" applyNumberFormat="1" applyFont="1" applyBorder="1" applyAlignment="1">
      <alignment horizontal="right" vertical="center"/>
    </xf>
    <xf numFmtId="166" fontId="5" fillId="0" borderId="1" xfId="3" applyNumberFormat="1" applyFont="1" applyBorder="1" applyAlignment="1">
      <alignment horizontal="right" vertical="center"/>
    </xf>
    <xf numFmtId="166" fontId="5" fillId="0" borderId="30" xfId="3" applyNumberFormat="1" applyFont="1" applyBorder="1" applyAlignment="1">
      <alignment horizontal="right" vertical="center"/>
    </xf>
    <xf numFmtId="173" fontId="5" fillId="0" borderId="29" xfId="3" applyNumberFormat="1" applyFont="1" applyBorder="1" applyAlignment="1">
      <alignment horizontal="right" vertical="center"/>
    </xf>
    <xf numFmtId="171" fontId="5" fillId="0" borderId="1" xfId="3" applyNumberFormat="1" applyFont="1" applyBorder="1" applyAlignment="1">
      <alignment horizontal="right" vertical="center"/>
    </xf>
    <xf numFmtId="167" fontId="5" fillId="0" borderId="29" xfId="3" applyNumberFormat="1" applyFont="1" applyBorder="1" applyAlignment="1">
      <alignment horizontal="right" vertical="center"/>
    </xf>
    <xf numFmtId="168" fontId="5" fillId="0" borderId="1" xfId="3" applyNumberFormat="1" applyFont="1" applyBorder="1" applyAlignment="1">
      <alignment horizontal="right" vertical="center"/>
    </xf>
    <xf numFmtId="174" fontId="5" fillId="0" borderId="17" xfId="3" applyNumberFormat="1" applyFont="1" applyBorder="1" applyAlignment="1">
      <alignment horizontal="right" vertical="center"/>
    </xf>
    <xf numFmtId="172" fontId="5" fillId="0" borderId="18" xfId="3" applyNumberFormat="1" applyFont="1" applyBorder="1" applyAlignment="1">
      <alignment horizontal="right" vertical="center"/>
    </xf>
    <xf numFmtId="166" fontId="5" fillId="0" borderId="18" xfId="3" applyNumberFormat="1" applyFont="1" applyBorder="1" applyAlignment="1">
      <alignment horizontal="right" vertical="center"/>
    </xf>
    <xf numFmtId="166" fontId="5" fillId="0" borderId="19" xfId="3" applyNumberFormat="1" applyFont="1" applyBorder="1" applyAlignment="1">
      <alignment horizontal="right" vertical="center"/>
    </xf>
    <xf numFmtId="0" fontId="2" fillId="0" borderId="0" xfId="4" applyFont="1" applyBorder="1" applyAlignment="1">
      <alignment horizontal="center" vertical="center" wrapText="1"/>
    </xf>
    <xf numFmtId="0" fontId="5" fillId="0" borderId="25" xfId="4" applyFont="1" applyBorder="1" applyAlignment="1">
      <alignment horizontal="left" wrapText="1"/>
    </xf>
    <xf numFmtId="0" fontId="5" fillId="0" borderId="26" xfId="4" applyFont="1" applyBorder="1" applyAlignment="1">
      <alignment horizontal="center" wrapText="1"/>
    </xf>
    <xf numFmtId="0" fontId="5" fillId="0" borderId="27" xfId="4" applyFont="1" applyBorder="1" applyAlignment="1">
      <alignment horizontal="center" wrapText="1"/>
    </xf>
    <xf numFmtId="0" fontId="5" fillId="0" borderId="28" xfId="4" applyFont="1" applyBorder="1" applyAlignment="1">
      <alignment horizontal="center" wrapText="1"/>
    </xf>
    <xf numFmtId="0" fontId="5" fillId="0" borderId="20" xfId="4" applyFont="1" applyBorder="1" applyAlignment="1">
      <alignment horizontal="left" vertical="top" wrapText="1"/>
    </xf>
    <xf numFmtId="164" fontId="5" fillId="0" borderId="14" xfId="4" applyNumberFormat="1" applyFont="1" applyBorder="1" applyAlignment="1">
      <alignment horizontal="right" vertical="center"/>
    </xf>
    <xf numFmtId="165" fontId="5" fillId="0" borderId="15" xfId="4" applyNumberFormat="1" applyFont="1" applyBorder="1" applyAlignment="1">
      <alignment horizontal="right" vertical="center"/>
    </xf>
    <xf numFmtId="166" fontId="5" fillId="0" borderId="15" xfId="4" applyNumberFormat="1" applyFont="1" applyBorder="1" applyAlignment="1">
      <alignment horizontal="right" vertical="center"/>
    </xf>
    <xf numFmtId="166" fontId="5" fillId="0" borderId="16" xfId="4" applyNumberFormat="1" applyFont="1" applyBorder="1" applyAlignment="1">
      <alignment horizontal="right" vertical="center"/>
    </xf>
    <xf numFmtId="0" fontId="5" fillId="0" borderId="23" xfId="4" applyFont="1" applyBorder="1" applyAlignment="1">
      <alignment horizontal="left" vertical="top" wrapText="1"/>
    </xf>
    <xf numFmtId="164" fontId="5" fillId="0" borderId="29" xfId="4" applyNumberFormat="1" applyFont="1" applyBorder="1" applyAlignment="1">
      <alignment horizontal="right" vertical="center"/>
    </xf>
    <xf numFmtId="165" fontId="5" fillId="0" borderId="1" xfId="4" applyNumberFormat="1" applyFont="1" applyBorder="1" applyAlignment="1">
      <alignment horizontal="right" vertical="center"/>
    </xf>
    <xf numFmtId="166" fontId="5" fillId="0" borderId="1" xfId="4" applyNumberFormat="1" applyFont="1" applyBorder="1" applyAlignment="1">
      <alignment horizontal="right" vertical="center"/>
    </xf>
    <xf numFmtId="166" fontId="5" fillId="0" borderId="30" xfId="4" applyNumberFormat="1" applyFont="1" applyBorder="1" applyAlignment="1">
      <alignment horizontal="right" vertical="center"/>
    </xf>
    <xf numFmtId="173" fontId="5" fillId="0" borderId="29" xfId="4" applyNumberFormat="1" applyFont="1" applyBorder="1" applyAlignment="1">
      <alignment horizontal="right" vertical="center"/>
    </xf>
    <xf numFmtId="171" fontId="5" fillId="0" borderId="1" xfId="4" applyNumberFormat="1" applyFont="1" applyBorder="1" applyAlignment="1">
      <alignment horizontal="right" vertical="center"/>
    </xf>
    <xf numFmtId="167" fontId="5" fillId="0" borderId="29" xfId="4" applyNumberFormat="1" applyFont="1" applyBorder="1" applyAlignment="1">
      <alignment horizontal="right" vertical="center"/>
    </xf>
    <xf numFmtId="168" fontId="5" fillId="0" borderId="1" xfId="4" applyNumberFormat="1" applyFont="1" applyBorder="1" applyAlignment="1">
      <alignment horizontal="right" vertical="center"/>
    </xf>
    <xf numFmtId="0" fontId="5" fillId="0" borderId="24" xfId="4" applyFont="1" applyBorder="1" applyAlignment="1">
      <alignment horizontal="left" vertical="top" wrapText="1"/>
    </xf>
    <xf numFmtId="174" fontId="5" fillId="0" borderId="17" xfId="4" applyNumberFormat="1" applyFont="1" applyBorder="1" applyAlignment="1">
      <alignment horizontal="right" vertical="center"/>
    </xf>
    <xf numFmtId="172" fontId="5" fillId="0" borderId="18" xfId="4" applyNumberFormat="1" applyFont="1" applyBorder="1" applyAlignment="1">
      <alignment horizontal="right" vertical="center"/>
    </xf>
    <xf numFmtId="166" fontId="5" fillId="0" borderId="18" xfId="4" applyNumberFormat="1" applyFont="1" applyBorder="1" applyAlignment="1">
      <alignment horizontal="right" vertical="center"/>
    </xf>
    <xf numFmtId="166" fontId="5" fillId="0" borderId="19" xfId="4" applyNumberFormat="1" applyFont="1" applyBorder="1" applyAlignment="1">
      <alignment horizontal="right" vertical="center"/>
    </xf>
    <xf numFmtId="0" fontId="5" fillId="0" borderId="0" xfId="4" applyFont="1" applyBorder="1" applyAlignment="1">
      <alignment horizontal="left" vertical="top" wrapText="1"/>
    </xf>
    <xf numFmtId="0" fontId="4" fillId="0" borderId="0" xfId="4"/>
    <xf numFmtId="0" fontId="5" fillId="0" borderId="20" xfId="4" applyFont="1" applyBorder="1" applyAlignment="1">
      <alignment horizontal="left" wrapText="1"/>
    </xf>
    <xf numFmtId="0" fontId="5" fillId="0" borderId="31" xfId="4" applyFont="1" applyBorder="1" applyAlignment="1">
      <alignment horizontal="center" wrapText="1"/>
    </xf>
    <xf numFmtId="0" fontId="5" fillId="0" borderId="24" xfId="4" applyFont="1" applyBorder="1" applyAlignment="1">
      <alignment horizontal="left" wrapText="1"/>
    </xf>
    <xf numFmtId="0" fontId="5" fillId="0" borderId="32" xfId="4" applyFont="1" applyBorder="1" applyAlignment="1">
      <alignment horizontal="center"/>
    </xf>
    <xf numFmtId="165" fontId="5" fillId="0" borderId="20" xfId="4" applyNumberFormat="1" applyFont="1" applyBorder="1" applyAlignment="1">
      <alignment horizontal="right" vertical="center"/>
    </xf>
    <xf numFmtId="165" fontId="5" fillId="0" borderId="23" xfId="4" applyNumberFormat="1" applyFont="1" applyBorder="1" applyAlignment="1">
      <alignment horizontal="right" vertical="center"/>
    </xf>
    <xf numFmtId="165" fontId="5" fillId="0" borderId="24" xfId="4" applyNumberFormat="1" applyFont="1" applyBorder="1" applyAlignment="1">
      <alignment horizontal="right" vertical="center"/>
    </xf>
    <xf numFmtId="0" fontId="5" fillId="0" borderId="25" xfId="1" applyFont="1" applyBorder="1" applyAlignment="1">
      <alignment horizontal="left" wrapText="1"/>
    </xf>
    <xf numFmtId="0" fontId="5" fillId="0" borderId="26" xfId="1" applyFont="1" applyBorder="1" applyAlignment="1">
      <alignment horizontal="center" wrapText="1"/>
    </xf>
    <xf numFmtId="0" fontId="5" fillId="0" borderId="27" xfId="1" applyFont="1" applyBorder="1" applyAlignment="1">
      <alignment horizontal="center" wrapText="1"/>
    </xf>
    <xf numFmtId="0" fontId="5" fillId="0" borderId="28" xfId="1" applyFont="1" applyBorder="1" applyAlignment="1">
      <alignment horizontal="center" wrapText="1"/>
    </xf>
    <xf numFmtId="0" fontId="5" fillId="0" borderId="20" xfId="1" applyFont="1" applyBorder="1" applyAlignment="1">
      <alignment horizontal="left" vertical="top" wrapText="1"/>
    </xf>
    <xf numFmtId="164" fontId="5" fillId="0" borderId="14" xfId="1" applyNumberFormat="1" applyFont="1" applyBorder="1" applyAlignment="1">
      <alignment horizontal="right" vertical="center"/>
    </xf>
    <xf numFmtId="165" fontId="5" fillId="0" borderId="15" xfId="1" applyNumberFormat="1" applyFont="1" applyBorder="1" applyAlignment="1">
      <alignment horizontal="right" vertical="center"/>
    </xf>
    <xf numFmtId="166" fontId="5" fillId="0" borderId="15" xfId="1" applyNumberFormat="1" applyFont="1" applyBorder="1" applyAlignment="1">
      <alignment horizontal="right" vertical="center"/>
    </xf>
    <xf numFmtId="166" fontId="5" fillId="0" borderId="16" xfId="1" applyNumberFormat="1" applyFont="1" applyBorder="1" applyAlignment="1">
      <alignment horizontal="right" vertical="center"/>
    </xf>
    <xf numFmtId="0" fontId="5" fillId="0" borderId="23" xfId="1" applyFont="1" applyBorder="1" applyAlignment="1">
      <alignment horizontal="left" vertical="top" wrapText="1"/>
    </xf>
    <xf numFmtId="164" fontId="5" fillId="0" borderId="29" xfId="1" applyNumberFormat="1" applyFont="1" applyBorder="1" applyAlignment="1">
      <alignment horizontal="right" vertical="center"/>
    </xf>
    <xf numFmtId="165" fontId="5" fillId="0" borderId="1" xfId="1" applyNumberFormat="1" applyFont="1" applyBorder="1" applyAlignment="1">
      <alignment horizontal="right" vertical="center"/>
    </xf>
    <xf numFmtId="166" fontId="5" fillId="0" borderId="1" xfId="1" applyNumberFormat="1" applyFont="1" applyBorder="1" applyAlignment="1">
      <alignment horizontal="right" vertical="center"/>
    </xf>
    <xf numFmtId="166" fontId="5" fillId="0" borderId="30" xfId="1" applyNumberFormat="1" applyFont="1" applyBorder="1" applyAlignment="1">
      <alignment horizontal="right" vertical="center"/>
    </xf>
    <xf numFmtId="0" fontId="5" fillId="0" borderId="24" xfId="1" applyFont="1" applyBorder="1" applyAlignment="1">
      <alignment horizontal="left" vertical="top" wrapText="1"/>
    </xf>
    <xf numFmtId="173" fontId="5" fillId="0" borderId="17" xfId="1" applyNumberFormat="1" applyFont="1" applyBorder="1" applyAlignment="1">
      <alignment horizontal="right" vertical="center"/>
    </xf>
    <xf numFmtId="171" fontId="5" fillId="0" borderId="18" xfId="1" applyNumberFormat="1" applyFont="1" applyBorder="1" applyAlignment="1">
      <alignment horizontal="right" vertical="center"/>
    </xf>
    <xf numFmtId="166" fontId="5" fillId="0" borderId="18" xfId="1" applyNumberFormat="1" applyFont="1" applyBorder="1" applyAlignment="1">
      <alignment horizontal="right" vertical="center"/>
    </xf>
    <xf numFmtId="166" fontId="5" fillId="0" borderId="19" xfId="1" applyNumberFormat="1" applyFont="1" applyBorder="1" applyAlignment="1">
      <alignment horizontal="right" vertical="center"/>
    </xf>
    <xf numFmtId="0" fontId="5" fillId="0" borderId="0" xfId="1" applyFont="1" applyBorder="1" applyAlignment="1">
      <alignment horizontal="left" vertical="top" wrapText="1"/>
    </xf>
    <xf numFmtId="0" fontId="4" fillId="0" borderId="0" xfId="1"/>
    <xf numFmtId="0" fontId="5" fillId="0" borderId="20" xfId="1" applyFont="1" applyBorder="1" applyAlignment="1">
      <alignment horizontal="left" wrapText="1"/>
    </xf>
    <xf numFmtId="0" fontId="5" fillId="0" borderId="31" xfId="1" applyFont="1" applyBorder="1" applyAlignment="1">
      <alignment horizontal="center" wrapText="1"/>
    </xf>
    <xf numFmtId="0" fontId="5" fillId="0" borderId="24" xfId="1" applyFont="1" applyBorder="1" applyAlignment="1">
      <alignment horizontal="left" wrapText="1"/>
    </xf>
    <xf numFmtId="0" fontId="5" fillId="0" borderId="32" xfId="1" applyFont="1" applyBorder="1" applyAlignment="1">
      <alignment horizontal="center"/>
    </xf>
    <xf numFmtId="165" fontId="5" fillId="0" borderId="20" xfId="1" applyNumberFormat="1" applyFont="1" applyBorder="1" applyAlignment="1">
      <alignment horizontal="right" vertical="center"/>
    </xf>
    <xf numFmtId="165" fontId="5" fillId="0" borderId="23" xfId="1" applyNumberFormat="1" applyFont="1" applyBorder="1" applyAlignment="1">
      <alignment horizontal="right" vertical="center"/>
    </xf>
    <xf numFmtId="165" fontId="5" fillId="0" borderId="24" xfId="1" applyNumberFormat="1" applyFont="1" applyBorder="1" applyAlignment="1">
      <alignment horizontal="right" vertical="center"/>
    </xf>
    <xf numFmtId="0" fontId="5" fillId="0" borderId="33" xfId="2" applyFont="1" applyBorder="1" applyAlignment="1">
      <alignment horizontal="left" wrapText="1"/>
    </xf>
    <xf numFmtId="0" fontId="5" fillId="0" borderId="34" xfId="2" applyFont="1" applyBorder="1" applyAlignment="1">
      <alignment horizontal="center" wrapText="1"/>
    </xf>
    <xf numFmtId="0" fontId="5" fillId="0" borderId="35" xfId="2" applyFont="1" applyBorder="1" applyAlignment="1">
      <alignment horizontal="center" wrapText="1"/>
    </xf>
    <xf numFmtId="0" fontId="5" fillId="0" borderId="36" xfId="2" applyFont="1" applyBorder="1" applyAlignment="1">
      <alignment horizontal="center" wrapText="1"/>
    </xf>
    <xf numFmtId="0" fontId="5" fillId="0" borderId="37" xfId="2" applyFont="1" applyBorder="1" applyAlignment="1">
      <alignment horizontal="left" wrapText="1"/>
    </xf>
    <xf numFmtId="0" fontId="5" fillId="0" borderId="38" xfId="2" applyFont="1" applyBorder="1" applyAlignment="1">
      <alignment horizontal="center" wrapText="1"/>
    </xf>
    <xf numFmtId="0" fontId="5" fillId="0" borderId="39" xfId="2" applyFont="1" applyBorder="1" applyAlignment="1">
      <alignment horizontal="left" vertical="top" wrapText="1"/>
    </xf>
    <xf numFmtId="165" fontId="5" fillId="0" borderId="40" xfId="2" applyNumberFormat="1" applyFont="1" applyBorder="1" applyAlignment="1">
      <alignment horizontal="right" vertical="center"/>
    </xf>
    <xf numFmtId="0" fontId="5" fillId="0" borderId="41" xfId="2" applyFont="1" applyBorder="1" applyAlignment="1">
      <alignment horizontal="left" vertical="top" wrapText="1"/>
    </xf>
    <xf numFmtId="165" fontId="5" fillId="0" borderId="42" xfId="2" applyNumberFormat="1" applyFont="1" applyBorder="1" applyAlignment="1">
      <alignment horizontal="right" vertical="center"/>
    </xf>
    <xf numFmtId="171" fontId="5" fillId="0" borderId="42" xfId="2" applyNumberFormat="1" applyFont="1" applyBorder="1" applyAlignment="1">
      <alignment horizontal="right" vertical="center"/>
    </xf>
    <xf numFmtId="0" fontId="5" fillId="0" borderId="43" xfId="2" applyFont="1" applyBorder="1" applyAlignment="1">
      <alignment horizontal="left" vertical="top" wrapText="1"/>
    </xf>
    <xf numFmtId="171" fontId="5" fillId="0" borderId="44" xfId="2" applyNumberFormat="1" applyFont="1" applyBorder="1" applyAlignment="1">
      <alignment horizontal="right" vertical="center"/>
    </xf>
    <xf numFmtId="171" fontId="5" fillId="0" borderId="45" xfId="2" applyNumberFormat="1" applyFont="1" applyBorder="1" applyAlignment="1">
      <alignment horizontal="right" vertical="center"/>
    </xf>
    <xf numFmtId="171" fontId="5" fillId="0" borderId="46" xfId="2" applyNumberFormat="1" applyFont="1" applyBorder="1" applyAlignment="1">
      <alignment horizontal="right" vertical="center"/>
    </xf>
  </cellXfs>
  <cellStyles count="5">
    <cellStyle name="Normal" xfId="0" builtinId="0"/>
    <cellStyle name="Normal_Common" xfId="1"/>
    <cellStyle name="Normal_Composite" xfId="2"/>
    <cellStyle name="Normal_Rural" xfId="3"/>
    <cellStyle name="Normal_Urban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49</xdr:row>
      <xdr:rowOff>0</xdr:rowOff>
    </xdr:from>
    <xdr:to>
      <xdr:col>9</xdr:col>
      <xdr:colOff>238125</xdr:colOff>
      <xdr:row>74</xdr:row>
      <xdr:rowOff>38100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0267950"/>
          <a:ext cx="5991225" cy="4800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8"/>
  <sheetViews>
    <sheetView workbookViewId="0">
      <selection activeCell="K108" sqref="K108:L108"/>
    </sheetView>
  </sheetViews>
  <sheetFormatPr defaultRowHeight="15" x14ac:dyDescent="0.25"/>
  <cols>
    <col min="1" max="1" width="9.140625" style="3"/>
    <col min="2" max="2" width="30.7109375" style="3" customWidth="1"/>
    <col min="3" max="7" width="9.140625" style="3"/>
    <col min="8" max="8" width="27.7109375" style="3" customWidth="1"/>
    <col min="9" max="9" width="10.28515625" style="3" bestFit="1" customWidth="1"/>
    <col min="10" max="10" width="9.140625" style="3"/>
    <col min="11" max="11" width="12.7109375" style="3" bestFit="1" customWidth="1"/>
    <col min="12" max="12" width="15.28515625" style="3" bestFit="1" customWidth="1"/>
    <col min="13" max="16384" width="9.140625" style="3"/>
  </cols>
  <sheetData>
    <row r="1" spans="1:12" x14ac:dyDescent="0.25">
      <c r="A1" s="3" t="s">
        <v>43</v>
      </c>
    </row>
    <row r="2" spans="1:12" ht="15.75" customHeight="1" thickBot="1" x14ac:dyDescent="0.25">
      <c r="H2" s="5" t="s">
        <v>6</v>
      </c>
      <c r="I2" s="5"/>
      <c r="J2" s="142"/>
    </row>
    <row r="3" spans="1:12" ht="16.5" thickTop="1" thickBot="1" x14ac:dyDescent="0.25">
      <c r="B3" s="5" t="s">
        <v>0</v>
      </c>
      <c r="C3" s="5"/>
      <c r="D3" s="5"/>
      <c r="E3" s="5"/>
      <c r="F3" s="5"/>
      <c r="H3" s="143" t="s">
        <v>47</v>
      </c>
      <c r="I3" s="144" t="s">
        <v>4</v>
      </c>
      <c r="J3" s="142"/>
      <c r="K3" s="4" t="s">
        <v>8</v>
      </c>
      <c r="L3" s="4"/>
    </row>
    <row r="4" spans="1:12" ht="27" thickTop="1" thickBot="1" x14ac:dyDescent="0.25">
      <c r="B4" s="122" t="s">
        <v>47</v>
      </c>
      <c r="C4" s="123" t="s">
        <v>1</v>
      </c>
      <c r="D4" s="124" t="s">
        <v>49</v>
      </c>
      <c r="E4" s="124" t="s">
        <v>50</v>
      </c>
      <c r="F4" s="125" t="s">
        <v>2</v>
      </c>
      <c r="H4" s="145"/>
      <c r="I4" s="146" t="s">
        <v>5</v>
      </c>
      <c r="J4" s="142"/>
      <c r="K4" s="2" t="s">
        <v>9</v>
      </c>
      <c r="L4" s="2" t="s">
        <v>10</v>
      </c>
    </row>
    <row r="5" spans="1:12" ht="24.75" thickTop="1" x14ac:dyDescent="0.2">
      <c r="B5" s="126" t="s">
        <v>59</v>
      </c>
      <c r="C5" s="127">
        <v>5.9699116453076483E-2</v>
      </c>
      <c r="D5" s="128">
        <v>0.23693796781830759</v>
      </c>
      <c r="E5" s="129">
        <v>12563</v>
      </c>
      <c r="F5" s="130">
        <v>0</v>
      </c>
      <c r="H5" s="126" t="s">
        <v>59</v>
      </c>
      <c r="I5" s="147">
        <v>4.0721438244338659E-2</v>
      </c>
      <c r="J5" s="142"/>
      <c r="K5" s="3">
        <f>((1-C5)/D5)*I5</f>
        <v>0.16160518600301138</v>
      </c>
      <c r="L5" s="3">
        <f>((0-C5)/D5)*I5</f>
        <v>-1.0260212435643656E-2</v>
      </c>
    </row>
    <row r="6" spans="1:12" ht="24" x14ac:dyDescent="0.2">
      <c r="B6" s="131" t="s">
        <v>60</v>
      </c>
      <c r="C6" s="132">
        <v>7.4424898511502038E-2</v>
      </c>
      <c r="D6" s="133">
        <v>0.26247155400291189</v>
      </c>
      <c r="E6" s="134">
        <v>12563</v>
      </c>
      <c r="F6" s="135">
        <v>0</v>
      </c>
      <c r="H6" s="131" t="s">
        <v>60</v>
      </c>
      <c r="I6" s="148">
        <v>3.6215778600894151E-2</v>
      </c>
      <c r="J6" s="142"/>
      <c r="K6" s="3">
        <f t="shared" ref="K6:K16" si="0">((1-C6)/D6)*I6</f>
        <v>0.12771068880719813</v>
      </c>
      <c r="L6" s="3">
        <f t="shared" ref="L6:L69" si="1">((0-C6)/D6)*I6</f>
        <v>-1.0269134333912132E-2</v>
      </c>
    </row>
    <row r="7" spans="1:12" ht="24" x14ac:dyDescent="0.2">
      <c r="B7" s="131" t="s">
        <v>61</v>
      </c>
      <c r="C7" s="132">
        <v>0.1061052296426013</v>
      </c>
      <c r="D7" s="133">
        <v>0.30798451290345769</v>
      </c>
      <c r="E7" s="134">
        <v>12563</v>
      </c>
      <c r="F7" s="135">
        <v>0</v>
      </c>
      <c r="H7" s="131" t="s">
        <v>61</v>
      </c>
      <c r="I7" s="148">
        <v>1.7981317234557596E-2</v>
      </c>
      <c r="J7" s="142"/>
      <c r="K7" s="3">
        <f t="shared" si="0"/>
        <v>5.218900550738681E-2</v>
      </c>
      <c r="L7" s="3">
        <f t="shared" si="1"/>
        <v>-6.1948303064422649E-3</v>
      </c>
    </row>
    <row r="8" spans="1:12" ht="36" x14ac:dyDescent="0.2">
      <c r="B8" s="131" t="s">
        <v>62</v>
      </c>
      <c r="C8" s="132">
        <v>0.19350473612990526</v>
      </c>
      <c r="D8" s="133">
        <v>0.39506085158899074</v>
      </c>
      <c r="E8" s="134">
        <v>12563</v>
      </c>
      <c r="F8" s="135">
        <v>0</v>
      </c>
      <c r="H8" s="131" t="s">
        <v>62</v>
      </c>
      <c r="I8" s="148">
        <v>-1.1392669885776419E-2</v>
      </c>
      <c r="J8" s="142"/>
      <c r="K8" s="3">
        <f t="shared" si="0"/>
        <v>-2.3257516579428601E-2</v>
      </c>
      <c r="L8" s="3">
        <f t="shared" si="1"/>
        <v>5.5802430719098829E-3</v>
      </c>
    </row>
    <row r="9" spans="1:12" ht="24" x14ac:dyDescent="0.2">
      <c r="B9" s="131" t="s">
        <v>63</v>
      </c>
      <c r="C9" s="132">
        <v>4.1232189763591498E-2</v>
      </c>
      <c r="D9" s="133">
        <v>0.19883471339199588</v>
      </c>
      <c r="E9" s="134">
        <v>12563</v>
      </c>
      <c r="F9" s="135">
        <v>0</v>
      </c>
      <c r="H9" s="131" t="s">
        <v>63</v>
      </c>
      <c r="I9" s="148">
        <v>-1.7678343610319995E-3</v>
      </c>
      <c r="J9" s="142"/>
      <c r="K9" s="3">
        <f t="shared" si="0"/>
        <v>-8.5243801259481736E-3</v>
      </c>
      <c r="L9" s="3">
        <f t="shared" si="1"/>
        <v>3.6659434663687446E-4</v>
      </c>
    </row>
    <row r="10" spans="1:12" ht="24" x14ac:dyDescent="0.2">
      <c r="B10" s="131" t="s">
        <v>64</v>
      </c>
      <c r="C10" s="132">
        <v>0.12799490567539601</v>
      </c>
      <c r="D10" s="133">
        <v>0.33409743295060079</v>
      </c>
      <c r="E10" s="134">
        <v>12563</v>
      </c>
      <c r="F10" s="135">
        <v>0</v>
      </c>
      <c r="H10" s="131" t="s">
        <v>64</v>
      </c>
      <c r="I10" s="148">
        <v>-2.1556662141057562E-3</v>
      </c>
      <c r="J10" s="142"/>
      <c r="K10" s="3">
        <f t="shared" si="0"/>
        <v>-5.6263584660394255E-3</v>
      </c>
      <c r="L10" s="3">
        <f t="shared" si="1"/>
        <v>8.2584978670847986E-4</v>
      </c>
    </row>
    <row r="11" spans="1:12" ht="24" x14ac:dyDescent="0.2">
      <c r="B11" s="131" t="s">
        <v>65</v>
      </c>
      <c r="C11" s="132">
        <v>0.15354612751731272</v>
      </c>
      <c r="D11" s="133">
        <v>0.36052747537662561</v>
      </c>
      <c r="E11" s="134">
        <v>12563</v>
      </c>
      <c r="F11" s="135">
        <v>0</v>
      </c>
      <c r="H11" s="131" t="s">
        <v>65</v>
      </c>
      <c r="I11" s="148">
        <v>-3.1013432033876905E-2</v>
      </c>
      <c r="J11" s="142"/>
      <c r="K11" s="3">
        <f t="shared" si="0"/>
        <v>-7.2813977954468312E-2</v>
      </c>
      <c r="L11" s="3">
        <f t="shared" si="1"/>
        <v>1.3208403561610809E-2</v>
      </c>
    </row>
    <row r="12" spans="1:12" ht="24" x14ac:dyDescent="0.2">
      <c r="B12" s="131" t="s">
        <v>66</v>
      </c>
      <c r="C12" s="132">
        <v>2.6028814773541353E-2</v>
      </c>
      <c r="D12" s="133">
        <v>0.15922730190051826</v>
      </c>
      <c r="E12" s="134">
        <v>12563</v>
      </c>
      <c r="F12" s="135">
        <v>0</v>
      </c>
      <c r="H12" s="131" t="s">
        <v>66</v>
      </c>
      <c r="I12" s="148">
        <v>-1.9212130757936187E-3</v>
      </c>
      <c r="J12" s="142"/>
      <c r="K12" s="3">
        <f t="shared" si="0"/>
        <v>-1.1751792275374795E-2</v>
      </c>
      <c r="L12" s="3">
        <f t="shared" si="1"/>
        <v>3.1405982952333755E-4</v>
      </c>
    </row>
    <row r="13" spans="1:12" ht="24" x14ac:dyDescent="0.2">
      <c r="B13" s="131" t="s">
        <v>67</v>
      </c>
      <c r="C13" s="132">
        <v>6.2883069330573915E-2</v>
      </c>
      <c r="D13" s="133">
        <v>0.24276218807243682</v>
      </c>
      <c r="E13" s="134">
        <v>12563</v>
      </c>
      <c r="F13" s="135">
        <v>0</v>
      </c>
      <c r="H13" s="131" t="s">
        <v>67</v>
      </c>
      <c r="I13" s="148">
        <v>-1.5543769105931946E-2</v>
      </c>
      <c r="J13" s="142"/>
      <c r="K13" s="3">
        <f t="shared" si="0"/>
        <v>-6.0002462950444348E-2</v>
      </c>
      <c r="L13" s="3">
        <f t="shared" si="1"/>
        <v>4.0263268267095092E-3</v>
      </c>
    </row>
    <row r="14" spans="1:12" ht="24" x14ac:dyDescent="0.2">
      <c r="B14" s="131" t="s">
        <v>68</v>
      </c>
      <c r="C14" s="132">
        <v>1.050704449574146E-2</v>
      </c>
      <c r="D14" s="133">
        <v>0.10196800546445076</v>
      </c>
      <c r="E14" s="134">
        <v>12563</v>
      </c>
      <c r="F14" s="135">
        <v>0</v>
      </c>
      <c r="H14" s="131" t="s">
        <v>68</v>
      </c>
      <c r="I14" s="148">
        <v>1.3973675321711176E-3</v>
      </c>
      <c r="J14" s="142"/>
      <c r="K14" s="3">
        <f t="shared" si="0"/>
        <v>1.3559991911538748E-2</v>
      </c>
      <c r="L14" s="3">
        <f t="shared" si="1"/>
        <v>-1.4398833016837859E-4</v>
      </c>
    </row>
    <row r="15" spans="1:12" ht="24" x14ac:dyDescent="0.2">
      <c r="B15" s="131" t="s">
        <v>69</v>
      </c>
      <c r="C15" s="132">
        <v>8.7558704131178861E-3</v>
      </c>
      <c r="D15" s="133">
        <v>9.3165959748867794E-2</v>
      </c>
      <c r="E15" s="134">
        <v>12563</v>
      </c>
      <c r="F15" s="135">
        <v>0</v>
      </c>
      <c r="H15" s="131" t="s">
        <v>69</v>
      </c>
      <c r="I15" s="148">
        <v>1.1150496800397551E-2</v>
      </c>
      <c r="J15" s="142"/>
      <c r="K15" s="3">
        <f t="shared" si="0"/>
        <v>0.11863629726098224</v>
      </c>
      <c r="L15" s="3">
        <f t="shared" si="1"/>
        <v>-1.0479396690522803E-3</v>
      </c>
    </row>
    <row r="16" spans="1:12" ht="24" x14ac:dyDescent="0.2">
      <c r="B16" s="131" t="s">
        <v>70</v>
      </c>
      <c r="C16" s="132">
        <v>5.4923187136830375E-3</v>
      </c>
      <c r="D16" s="133">
        <v>7.3909322581099335E-2</v>
      </c>
      <c r="E16" s="134">
        <v>12563</v>
      </c>
      <c r="F16" s="135">
        <v>0</v>
      </c>
      <c r="H16" s="131" t="s">
        <v>70</v>
      </c>
      <c r="I16" s="148">
        <v>9.2588334552291523E-3</v>
      </c>
      <c r="J16" s="142"/>
      <c r="K16" s="3">
        <f t="shared" si="0"/>
        <v>0.12458483814233821</v>
      </c>
      <c r="L16" s="3">
        <f t="shared" si="1"/>
        <v>-6.8803856505693416E-4</v>
      </c>
    </row>
    <row r="17" spans="2:12" ht="48" x14ac:dyDescent="0.2">
      <c r="B17" s="131" t="s">
        <v>71</v>
      </c>
      <c r="C17" s="132">
        <v>0.11708986706996735</v>
      </c>
      <c r="D17" s="133">
        <v>0.32154013694600436</v>
      </c>
      <c r="E17" s="134">
        <v>12563</v>
      </c>
      <c r="F17" s="135">
        <v>0</v>
      </c>
      <c r="H17" s="131" t="s">
        <v>71</v>
      </c>
      <c r="I17" s="148">
        <v>-2.5927796084848562E-2</v>
      </c>
      <c r="J17" s="142"/>
      <c r="K17" s="3">
        <f>((1-C17)/D17)*I17</f>
        <v>-7.1194576531826939E-2</v>
      </c>
      <c r="L17" s="3">
        <f t="shared" si="1"/>
        <v>9.4416896933210807E-3</v>
      </c>
    </row>
    <row r="18" spans="2:12" ht="24" x14ac:dyDescent="0.2">
      <c r="B18" s="131" t="s">
        <v>72</v>
      </c>
      <c r="C18" s="132">
        <v>1.2019422112552731E-2</v>
      </c>
      <c r="D18" s="133">
        <v>0.1089766071795028</v>
      </c>
      <c r="E18" s="134">
        <v>12563</v>
      </c>
      <c r="F18" s="135">
        <v>0</v>
      </c>
      <c r="H18" s="131" t="s">
        <v>72</v>
      </c>
      <c r="I18" s="148">
        <v>2.3203216185352493E-2</v>
      </c>
      <c r="J18" s="142"/>
      <c r="K18" s="3">
        <f t="shared" ref="K18:K81" si="2">((1-C18)/D18)*I18</f>
        <v>0.21036007202804272</v>
      </c>
      <c r="L18" s="3">
        <f t="shared" si="1"/>
        <v>-2.5591662001477953E-3</v>
      </c>
    </row>
    <row r="19" spans="2:12" ht="24" x14ac:dyDescent="0.2">
      <c r="B19" s="131" t="s">
        <v>73</v>
      </c>
      <c r="C19" s="132">
        <v>7.1638939743691812E-4</v>
      </c>
      <c r="D19" s="133">
        <v>2.6756927534848752E-2</v>
      </c>
      <c r="E19" s="134">
        <v>12563</v>
      </c>
      <c r="F19" s="135">
        <v>0</v>
      </c>
      <c r="H19" s="131" t="s">
        <v>73</v>
      </c>
      <c r="I19" s="148">
        <v>3.1239962726685644E-3</v>
      </c>
      <c r="J19" s="142"/>
      <c r="K19" s="3">
        <f t="shared" si="2"/>
        <v>0.11667102924262707</v>
      </c>
      <c r="L19" s="3">
        <f t="shared" si="1"/>
        <v>-8.3641808442221121E-5</v>
      </c>
    </row>
    <row r="20" spans="2:12" ht="24" x14ac:dyDescent="0.2">
      <c r="B20" s="131" t="s">
        <v>74</v>
      </c>
      <c r="C20" s="132">
        <v>2.8655575897476716E-3</v>
      </c>
      <c r="D20" s="133">
        <v>5.3456277731825166E-2</v>
      </c>
      <c r="E20" s="134">
        <v>12563</v>
      </c>
      <c r="F20" s="135">
        <v>0</v>
      </c>
      <c r="H20" s="131" t="s">
        <v>74</v>
      </c>
      <c r="I20" s="148">
        <v>1.255465211420091E-2</v>
      </c>
      <c r="J20" s="142"/>
      <c r="K20" s="3">
        <f t="shared" si="2"/>
        <v>0.23418532989429289</v>
      </c>
      <c r="L20" s="3">
        <f t="shared" si="1"/>
        <v>-6.7300006994448346E-4</v>
      </c>
    </row>
    <row r="21" spans="2:12" ht="24" x14ac:dyDescent="0.2">
      <c r="B21" s="131" t="s">
        <v>75</v>
      </c>
      <c r="C21" s="132">
        <v>1.4248189126800922E-2</v>
      </c>
      <c r="D21" s="133">
        <v>0.11851707177468759</v>
      </c>
      <c r="E21" s="134">
        <v>12563</v>
      </c>
      <c r="F21" s="135">
        <v>0</v>
      </c>
      <c r="H21" s="131" t="s">
        <v>75</v>
      </c>
      <c r="I21" s="148">
        <v>2.2667265903582843E-2</v>
      </c>
      <c r="J21" s="142"/>
      <c r="K21" s="3">
        <f t="shared" si="2"/>
        <v>0.18853231924662955</v>
      </c>
      <c r="L21" s="3">
        <f t="shared" si="1"/>
        <v>-2.7250714748987956E-3</v>
      </c>
    </row>
    <row r="22" spans="2:12" ht="24" x14ac:dyDescent="0.2">
      <c r="B22" s="131" t="s">
        <v>76</v>
      </c>
      <c r="C22" s="132">
        <v>8.0633606622621978E-2</v>
      </c>
      <c r="D22" s="133">
        <v>0.27228244413030217</v>
      </c>
      <c r="E22" s="134">
        <v>12563</v>
      </c>
      <c r="F22" s="135">
        <v>0</v>
      </c>
      <c r="H22" s="131" t="s">
        <v>76</v>
      </c>
      <c r="I22" s="148">
        <v>4.6829192482216446E-2</v>
      </c>
      <c r="J22" s="142"/>
      <c r="K22" s="3">
        <f t="shared" si="2"/>
        <v>0.15811958033014803</v>
      </c>
      <c r="L22" s="3">
        <f t="shared" si="1"/>
        <v>-1.3867977045406057E-2</v>
      </c>
    </row>
    <row r="23" spans="2:12" ht="24" x14ac:dyDescent="0.2">
      <c r="B23" s="131" t="s">
        <v>77</v>
      </c>
      <c r="C23" s="132">
        <v>5.4127198917456026E-3</v>
      </c>
      <c r="D23" s="133">
        <v>7.3374729323578344E-2</v>
      </c>
      <c r="E23" s="134">
        <v>12563</v>
      </c>
      <c r="F23" s="135">
        <v>0</v>
      </c>
      <c r="H23" s="131" t="s">
        <v>77</v>
      </c>
      <c r="I23" s="148">
        <v>1.3003802164922473E-2</v>
      </c>
      <c r="J23" s="142"/>
      <c r="K23" s="3">
        <f t="shared" si="2"/>
        <v>0.17626526660480682</v>
      </c>
      <c r="L23" s="3">
        <f t="shared" si="1"/>
        <v>-9.5926675703296221E-4</v>
      </c>
    </row>
    <row r="24" spans="2:12" ht="24" x14ac:dyDescent="0.2">
      <c r="B24" s="131" t="s">
        <v>78</v>
      </c>
      <c r="C24" s="132">
        <v>4.7759293162461186E-4</v>
      </c>
      <c r="D24" s="133">
        <v>2.1849550048450128E-2</v>
      </c>
      <c r="E24" s="134">
        <v>12563</v>
      </c>
      <c r="F24" s="135">
        <v>0</v>
      </c>
      <c r="H24" s="131" t="s">
        <v>78</v>
      </c>
      <c r="I24" s="148">
        <v>6.2364625569753173E-3</v>
      </c>
      <c r="J24" s="142"/>
      <c r="K24" s="3">
        <f t="shared" si="2"/>
        <v>0.28529118689938099</v>
      </c>
      <c r="L24" s="3">
        <f t="shared" si="1"/>
        <v>-1.3631815890708654E-4</v>
      </c>
    </row>
    <row r="25" spans="2:12" ht="36" x14ac:dyDescent="0.2">
      <c r="B25" s="131" t="s">
        <v>79</v>
      </c>
      <c r="C25" s="132">
        <v>1.6954549072673724E-2</v>
      </c>
      <c r="D25" s="133">
        <v>0.12910623193688994</v>
      </c>
      <c r="E25" s="134">
        <v>12563</v>
      </c>
      <c r="F25" s="135">
        <v>0</v>
      </c>
      <c r="H25" s="131" t="s">
        <v>79</v>
      </c>
      <c r="I25" s="148">
        <v>1.2895057590166969E-2</v>
      </c>
      <c r="J25" s="142"/>
      <c r="K25" s="3">
        <f t="shared" si="2"/>
        <v>9.8186024898132371E-2</v>
      </c>
      <c r="L25" s="3">
        <f t="shared" si="1"/>
        <v>-1.6934107937896512E-3</v>
      </c>
    </row>
    <row r="26" spans="2:12" ht="24" x14ac:dyDescent="0.2">
      <c r="B26" s="131" t="s">
        <v>80</v>
      </c>
      <c r="C26" s="132">
        <v>0.10761760725941254</v>
      </c>
      <c r="D26" s="133">
        <v>0.30990918481511665</v>
      </c>
      <c r="E26" s="134">
        <v>12563</v>
      </c>
      <c r="F26" s="135">
        <v>0</v>
      </c>
      <c r="H26" s="131" t="s">
        <v>80</v>
      </c>
      <c r="I26" s="148">
        <v>2.0086299006094932E-2</v>
      </c>
      <c r="J26" s="142"/>
      <c r="K26" s="3">
        <f t="shared" si="2"/>
        <v>5.7838426373375294E-2</v>
      </c>
      <c r="L26" s="3">
        <f t="shared" si="1"/>
        <v>-6.9750738075821401E-3</v>
      </c>
    </row>
    <row r="27" spans="2:12" ht="36" x14ac:dyDescent="0.2">
      <c r="B27" s="131" t="s">
        <v>81</v>
      </c>
      <c r="C27" s="132">
        <v>0.28249621905595795</v>
      </c>
      <c r="D27" s="133">
        <v>0.45023131900413549</v>
      </c>
      <c r="E27" s="134">
        <v>12563</v>
      </c>
      <c r="F27" s="135">
        <v>0</v>
      </c>
      <c r="H27" s="131" t="s">
        <v>81</v>
      </c>
      <c r="I27" s="148">
        <v>-4.0933139643096625E-2</v>
      </c>
      <c r="J27" s="142"/>
      <c r="K27" s="3">
        <f t="shared" si="2"/>
        <v>-6.5232428798589467E-2</v>
      </c>
      <c r="L27" s="3">
        <f t="shared" si="1"/>
        <v>2.5683369181960725E-2</v>
      </c>
    </row>
    <row r="28" spans="2:12" ht="24" x14ac:dyDescent="0.2">
      <c r="B28" s="131" t="s">
        <v>82</v>
      </c>
      <c r="C28" s="132">
        <v>0.10339886969672848</v>
      </c>
      <c r="D28" s="133">
        <v>0.30449125347182793</v>
      </c>
      <c r="E28" s="134">
        <v>12563</v>
      </c>
      <c r="F28" s="135">
        <v>0</v>
      </c>
      <c r="H28" s="131" t="s">
        <v>82</v>
      </c>
      <c r="I28" s="148">
        <v>-2.2135441498362881E-2</v>
      </c>
      <c r="J28" s="142"/>
      <c r="K28" s="3">
        <f t="shared" si="2"/>
        <v>-6.5179743723017478E-2</v>
      </c>
      <c r="L28" s="3">
        <f t="shared" si="1"/>
        <v>7.516733584534775E-3</v>
      </c>
    </row>
    <row r="29" spans="2:12" ht="24" x14ac:dyDescent="0.2">
      <c r="B29" s="131" t="s">
        <v>83</v>
      </c>
      <c r="C29" s="132">
        <v>3.1839528774974131E-4</v>
      </c>
      <c r="D29" s="133">
        <v>1.7841503580913399E-2</v>
      </c>
      <c r="E29" s="134">
        <v>12563</v>
      </c>
      <c r="F29" s="135">
        <v>0</v>
      </c>
      <c r="H29" s="131" t="s">
        <v>83</v>
      </c>
      <c r="I29" s="148">
        <v>-1.6542992615529752E-3</v>
      </c>
      <c r="J29" s="142"/>
      <c r="K29" s="3">
        <f t="shared" si="2"/>
        <v>-9.269244225765548E-2</v>
      </c>
      <c r="L29" s="3">
        <f t="shared" si="1"/>
        <v>2.9522236565858902E-5</v>
      </c>
    </row>
    <row r="30" spans="2:12" ht="24" x14ac:dyDescent="0.2">
      <c r="B30" s="131" t="s">
        <v>84</v>
      </c>
      <c r="C30" s="132">
        <v>0.11104035660272228</v>
      </c>
      <c r="D30" s="133">
        <v>0.31419461113290598</v>
      </c>
      <c r="E30" s="134">
        <v>12563</v>
      </c>
      <c r="F30" s="135">
        <v>0</v>
      </c>
      <c r="H30" s="131" t="s">
        <v>84</v>
      </c>
      <c r="I30" s="148">
        <v>-2.9944681787180873E-2</v>
      </c>
      <c r="J30" s="142"/>
      <c r="K30" s="3">
        <f t="shared" si="2"/>
        <v>-8.4723329745197404E-2</v>
      </c>
      <c r="L30" s="3">
        <f t="shared" si="1"/>
        <v>1.0582829960113753E-2</v>
      </c>
    </row>
    <row r="31" spans="2:12" ht="24" x14ac:dyDescent="0.2">
      <c r="B31" s="131" t="s">
        <v>85</v>
      </c>
      <c r="C31" s="132">
        <v>9.5518586324922394E-4</v>
      </c>
      <c r="D31" s="133">
        <v>3.089254680837537E-2</v>
      </c>
      <c r="E31" s="134">
        <v>12563</v>
      </c>
      <c r="F31" s="135">
        <v>0</v>
      </c>
      <c r="H31" s="131" t="s">
        <v>85</v>
      </c>
      <c r="I31" s="148">
        <v>-2.1386307815372298E-3</v>
      </c>
      <c r="J31" s="142"/>
      <c r="K31" s="3">
        <f t="shared" si="2"/>
        <v>-6.9161924554201504E-2</v>
      </c>
      <c r="L31" s="3">
        <f t="shared" si="1"/>
        <v>6.6125654900041282E-5</v>
      </c>
    </row>
    <row r="32" spans="2:12" ht="36" x14ac:dyDescent="0.2">
      <c r="B32" s="131" t="s">
        <v>86</v>
      </c>
      <c r="C32" s="132">
        <v>1.6715752606861417E-3</v>
      </c>
      <c r="D32" s="133">
        <v>4.0852343144762431E-2</v>
      </c>
      <c r="E32" s="134">
        <v>12563</v>
      </c>
      <c r="F32" s="135">
        <v>0</v>
      </c>
      <c r="H32" s="131" t="s">
        <v>86</v>
      </c>
      <c r="I32" s="148">
        <v>5.387409606854277E-3</v>
      </c>
      <c r="J32" s="142"/>
      <c r="K32" s="3">
        <f t="shared" si="2"/>
        <v>0.13165472852261173</v>
      </c>
      <c r="L32" s="3">
        <f t="shared" si="1"/>
        <v>-2.2043926797758303E-4</v>
      </c>
    </row>
    <row r="33" spans="2:12" ht="36" x14ac:dyDescent="0.2">
      <c r="B33" s="131" t="s">
        <v>87</v>
      </c>
      <c r="C33" s="132">
        <v>6.686301042744567E-3</v>
      </c>
      <c r="D33" s="133">
        <v>8.149922162994172E-2</v>
      </c>
      <c r="E33" s="134">
        <v>12563</v>
      </c>
      <c r="F33" s="135">
        <v>0</v>
      </c>
      <c r="H33" s="131" t="s">
        <v>87</v>
      </c>
      <c r="I33" s="148">
        <v>1.2123595039060138E-2</v>
      </c>
      <c r="J33" s="142"/>
      <c r="K33" s="3">
        <f t="shared" si="2"/>
        <v>0.14776255272215252</v>
      </c>
      <c r="L33" s="3">
        <f t="shared" si="1"/>
        <v>-9.9463534166686538E-4</v>
      </c>
    </row>
    <row r="34" spans="2:12" ht="36" x14ac:dyDescent="0.2">
      <c r="B34" s="131" t="s">
        <v>88</v>
      </c>
      <c r="C34" s="132">
        <v>5.436599538326832E-2</v>
      </c>
      <c r="D34" s="133">
        <v>0.22674749493000268</v>
      </c>
      <c r="E34" s="134">
        <v>12563</v>
      </c>
      <c r="F34" s="135">
        <v>0</v>
      </c>
      <c r="H34" s="131" t="s">
        <v>88</v>
      </c>
      <c r="I34" s="148">
        <v>3.2081408032363971E-2</v>
      </c>
      <c r="J34" s="142"/>
      <c r="K34" s="3">
        <f t="shared" si="2"/>
        <v>0.13379318858959341</v>
      </c>
      <c r="L34" s="3">
        <f t="shared" si="1"/>
        <v>-7.6919821386104625E-3</v>
      </c>
    </row>
    <row r="35" spans="2:12" ht="36" x14ac:dyDescent="0.2">
      <c r="B35" s="131" t="s">
        <v>89</v>
      </c>
      <c r="C35" s="132">
        <v>1.5123776168112712E-3</v>
      </c>
      <c r="D35" s="133">
        <v>3.8861427427919218E-2</v>
      </c>
      <c r="E35" s="134">
        <v>12563</v>
      </c>
      <c r="F35" s="135">
        <v>0</v>
      </c>
      <c r="H35" s="131" t="s">
        <v>89</v>
      </c>
      <c r="I35" s="148">
        <v>6.3951686253179586E-3</v>
      </c>
      <c r="J35" s="142"/>
      <c r="K35" s="3">
        <f t="shared" si="2"/>
        <v>0.16431451796970695</v>
      </c>
      <c r="L35" s="3">
        <f t="shared" si="1"/>
        <v>-2.4888200266457523E-4</v>
      </c>
    </row>
    <row r="36" spans="2:12" ht="36" x14ac:dyDescent="0.2">
      <c r="B36" s="131" t="s">
        <v>90</v>
      </c>
      <c r="C36" s="132">
        <v>1.5919764387487066E-4</v>
      </c>
      <c r="D36" s="133">
        <v>1.2616852655128059E-2</v>
      </c>
      <c r="E36" s="134">
        <v>12563</v>
      </c>
      <c r="F36" s="135">
        <v>0</v>
      </c>
      <c r="H36" s="131" t="s">
        <v>90</v>
      </c>
      <c r="I36" s="148">
        <v>2.4553844369779396E-3</v>
      </c>
      <c r="J36" s="142"/>
      <c r="K36" s="3">
        <f t="shared" si="2"/>
        <v>0.19458050376477573</v>
      </c>
      <c r="L36" s="3">
        <f t="shared" si="1"/>
        <v>-3.0981689955381856E-5</v>
      </c>
    </row>
    <row r="37" spans="2:12" ht="36" x14ac:dyDescent="0.2">
      <c r="B37" s="131" t="s">
        <v>91</v>
      </c>
      <c r="C37" s="132">
        <v>1.3372602085489134E-2</v>
      </c>
      <c r="D37" s="133">
        <v>0.11486873330697529</v>
      </c>
      <c r="E37" s="134">
        <v>12563</v>
      </c>
      <c r="F37" s="135">
        <v>0</v>
      </c>
      <c r="H37" s="131" t="s">
        <v>91</v>
      </c>
      <c r="I37" s="148">
        <v>1.252668218913572E-2</v>
      </c>
      <c r="J37" s="142"/>
      <c r="K37" s="3">
        <f t="shared" si="2"/>
        <v>0.10759383773946887</v>
      </c>
      <c r="L37" s="3">
        <f t="shared" si="1"/>
        <v>-1.4583109915474604E-3</v>
      </c>
    </row>
    <row r="38" spans="2:12" ht="36" x14ac:dyDescent="0.2">
      <c r="B38" s="131" t="s">
        <v>92</v>
      </c>
      <c r="C38" s="132">
        <v>6.8216190400382071E-2</v>
      </c>
      <c r="D38" s="133">
        <v>0.25212655887424767</v>
      </c>
      <c r="E38" s="134">
        <v>12563</v>
      </c>
      <c r="F38" s="135">
        <v>0</v>
      </c>
      <c r="H38" s="131" t="s">
        <v>92</v>
      </c>
      <c r="I38" s="148">
        <v>2.5072921275770193E-2</v>
      </c>
      <c r="J38" s="142"/>
      <c r="K38" s="3">
        <f t="shared" si="2"/>
        <v>9.2661963929714042E-2</v>
      </c>
      <c r="L38" s="3">
        <f t="shared" si="1"/>
        <v>-6.7838119842614846E-3</v>
      </c>
    </row>
    <row r="39" spans="2:12" ht="36" x14ac:dyDescent="0.2">
      <c r="B39" s="131" t="s">
        <v>93</v>
      </c>
      <c r="C39" s="132">
        <v>9.5677783968797267E-2</v>
      </c>
      <c r="D39" s="133">
        <v>0.29416055708434735</v>
      </c>
      <c r="E39" s="134">
        <v>12563</v>
      </c>
      <c r="F39" s="135">
        <v>0</v>
      </c>
      <c r="H39" s="131" t="s">
        <v>93</v>
      </c>
      <c r="I39" s="148">
        <v>-1.6514397225429443E-2</v>
      </c>
      <c r="J39" s="142"/>
      <c r="K39" s="3">
        <f t="shared" si="2"/>
        <v>-5.0769336458108626E-2</v>
      </c>
      <c r="L39" s="3">
        <f t="shared" si="1"/>
        <v>5.3714235034456976E-3</v>
      </c>
    </row>
    <row r="40" spans="2:12" ht="36" x14ac:dyDescent="0.2">
      <c r="B40" s="131" t="s">
        <v>94</v>
      </c>
      <c r="C40" s="132">
        <v>2.9371965294913635E-2</v>
      </c>
      <c r="D40" s="133">
        <v>0.16885355321468681</v>
      </c>
      <c r="E40" s="134">
        <v>12563</v>
      </c>
      <c r="F40" s="135">
        <v>0</v>
      </c>
      <c r="H40" s="131" t="s">
        <v>94</v>
      </c>
      <c r="I40" s="148">
        <v>-1.100288721586268E-2</v>
      </c>
      <c r="J40" s="142"/>
      <c r="K40" s="3">
        <f t="shared" si="2"/>
        <v>-6.3248362803688965E-2</v>
      </c>
      <c r="L40" s="3">
        <f t="shared" si="1"/>
        <v>1.913945044658129E-3</v>
      </c>
    </row>
    <row r="41" spans="2:12" ht="24" x14ac:dyDescent="0.2">
      <c r="B41" s="131" t="s">
        <v>95</v>
      </c>
      <c r="C41" s="132">
        <v>2.4675634800604951E-3</v>
      </c>
      <c r="D41" s="133">
        <v>4.9615225048453233E-2</v>
      </c>
      <c r="E41" s="134">
        <v>12563</v>
      </c>
      <c r="F41" s="135">
        <v>0</v>
      </c>
      <c r="H41" s="131" t="s">
        <v>95</v>
      </c>
      <c r="I41" s="148">
        <v>-4.3697327316786312E-3</v>
      </c>
      <c r="J41" s="142"/>
      <c r="K41" s="3">
        <f t="shared" si="2"/>
        <v>-8.7855091547311401E-2</v>
      </c>
      <c r="L41" s="3">
        <f t="shared" si="1"/>
        <v>2.1732427688849769E-4</v>
      </c>
    </row>
    <row r="42" spans="2:12" ht="24" x14ac:dyDescent="0.2">
      <c r="B42" s="131" t="s">
        <v>96</v>
      </c>
      <c r="C42" s="132">
        <v>4.8555281381835553E-3</v>
      </c>
      <c r="D42" s="133">
        <v>6.9515010127207677E-2</v>
      </c>
      <c r="E42" s="134">
        <v>12563</v>
      </c>
      <c r="F42" s="135">
        <v>0</v>
      </c>
      <c r="H42" s="131" t="s">
        <v>96</v>
      </c>
      <c r="I42" s="148">
        <v>1.4862171882448387E-2</v>
      </c>
      <c r="J42" s="142"/>
      <c r="K42" s="3">
        <f t="shared" si="2"/>
        <v>0.21275992280823872</v>
      </c>
      <c r="L42" s="3">
        <f t="shared" si="1"/>
        <v>-1.038102326931896E-3</v>
      </c>
    </row>
    <row r="43" spans="2:12" ht="24" x14ac:dyDescent="0.2">
      <c r="B43" s="131" t="s">
        <v>97</v>
      </c>
      <c r="C43" s="132">
        <v>2.2685664252169068E-2</v>
      </c>
      <c r="D43" s="133">
        <v>0.14890530486706979</v>
      </c>
      <c r="E43" s="134">
        <v>12563</v>
      </c>
      <c r="F43" s="135">
        <v>0</v>
      </c>
      <c r="H43" s="131" t="s">
        <v>97</v>
      </c>
      <c r="I43" s="148">
        <v>3.5608576348036672E-2</v>
      </c>
      <c r="J43" s="142"/>
      <c r="K43" s="3">
        <f t="shared" si="2"/>
        <v>0.23371076115504819</v>
      </c>
      <c r="L43" s="3">
        <f t="shared" si="1"/>
        <v>-5.4249525109292011E-3</v>
      </c>
    </row>
    <row r="44" spans="2:12" ht="24" x14ac:dyDescent="0.2">
      <c r="B44" s="131" t="s">
        <v>98</v>
      </c>
      <c r="C44" s="132">
        <v>1.4884979702300407E-2</v>
      </c>
      <c r="D44" s="133">
        <v>0.12109741683950745</v>
      </c>
      <c r="E44" s="134">
        <v>12563</v>
      </c>
      <c r="F44" s="135">
        <v>0</v>
      </c>
      <c r="H44" s="131" t="s">
        <v>98</v>
      </c>
      <c r="I44" s="148">
        <v>1.5931681232974754E-2</v>
      </c>
      <c r="J44" s="142"/>
      <c r="K44" s="3">
        <f t="shared" si="2"/>
        <v>0.12960258683303422</v>
      </c>
      <c r="L44" s="3">
        <f t="shared" si="1"/>
        <v>-1.9582808450046381E-3</v>
      </c>
    </row>
    <row r="45" spans="2:12" ht="24" x14ac:dyDescent="0.2">
      <c r="B45" s="131" t="s">
        <v>99</v>
      </c>
      <c r="C45" s="132">
        <v>0.25017909734935923</v>
      </c>
      <c r="D45" s="133">
        <v>0.43313329321584287</v>
      </c>
      <c r="E45" s="134">
        <v>12563</v>
      </c>
      <c r="F45" s="135">
        <v>0</v>
      </c>
      <c r="H45" s="131" t="s">
        <v>99</v>
      </c>
      <c r="I45" s="148">
        <v>6.4278980253715881E-2</v>
      </c>
      <c r="J45" s="142"/>
      <c r="K45" s="3">
        <f t="shared" si="2"/>
        <v>0.11127688346803126</v>
      </c>
      <c r="L45" s="3">
        <f t="shared" si="1"/>
        <v>-3.7127732987263504E-2</v>
      </c>
    </row>
    <row r="46" spans="2:12" ht="24" x14ac:dyDescent="0.2">
      <c r="B46" s="131" t="s">
        <v>100</v>
      </c>
      <c r="C46" s="132">
        <v>0.69593250019899711</v>
      </c>
      <c r="D46" s="133">
        <v>0.4600296736620238</v>
      </c>
      <c r="E46" s="134">
        <v>12563</v>
      </c>
      <c r="F46" s="135">
        <v>0</v>
      </c>
      <c r="H46" s="131" t="s">
        <v>100</v>
      </c>
      <c r="I46" s="148">
        <v>-7.9887179616228224E-2</v>
      </c>
      <c r="J46" s="142"/>
      <c r="K46" s="3">
        <f t="shared" si="2"/>
        <v>-5.2803321965500916E-2</v>
      </c>
      <c r="L46" s="3">
        <f t="shared" si="1"/>
        <v>0.12085325757706142</v>
      </c>
    </row>
    <row r="47" spans="2:12" ht="24" x14ac:dyDescent="0.2">
      <c r="B47" s="131" t="s">
        <v>101</v>
      </c>
      <c r="C47" s="132">
        <v>6.3679057549948252E-4</v>
      </c>
      <c r="D47" s="133">
        <v>2.5227677911313456E-2</v>
      </c>
      <c r="E47" s="134">
        <v>12563</v>
      </c>
      <c r="F47" s="135">
        <v>0</v>
      </c>
      <c r="H47" s="131" t="s">
        <v>101</v>
      </c>
      <c r="I47" s="148">
        <v>-2.4353745386710039E-4</v>
      </c>
      <c r="J47" s="142"/>
      <c r="K47" s="3">
        <f t="shared" si="2"/>
        <v>-9.6474345505477878E-3</v>
      </c>
      <c r="L47" s="3">
        <f t="shared" si="1"/>
        <v>6.147309948576846E-6</v>
      </c>
    </row>
    <row r="48" spans="2:12" ht="24" x14ac:dyDescent="0.2">
      <c r="B48" s="131" t="s">
        <v>102</v>
      </c>
      <c r="C48" s="132">
        <v>1.0427445673804027E-2</v>
      </c>
      <c r="D48" s="133">
        <v>0.10158511442820105</v>
      </c>
      <c r="E48" s="134">
        <v>12563</v>
      </c>
      <c r="F48" s="135">
        <v>0</v>
      </c>
      <c r="H48" s="131" t="s">
        <v>102</v>
      </c>
      <c r="I48" s="148">
        <v>6.3755634766306185E-3</v>
      </c>
      <c r="J48" s="142"/>
      <c r="K48" s="3">
        <f t="shared" si="2"/>
        <v>6.2106369327342106E-2</v>
      </c>
      <c r="L48" s="3">
        <f t="shared" si="1"/>
        <v>-6.5443487627749486E-4</v>
      </c>
    </row>
    <row r="49" spans="2:12" ht="24" x14ac:dyDescent="0.2">
      <c r="B49" s="131" t="s">
        <v>103</v>
      </c>
      <c r="C49" s="132">
        <v>3.1839528774974131E-4</v>
      </c>
      <c r="D49" s="133">
        <v>1.7841503580914124E-2</v>
      </c>
      <c r="E49" s="134">
        <v>12563</v>
      </c>
      <c r="F49" s="135">
        <v>0</v>
      </c>
      <c r="H49" s="131" t="s">
        <v>103</v>
      </c>
      <c r="I49" s="148">
        <v>-3.567975036815496E-4</v>
      </c>
      <c r="J49" s="142"/>
      <c r="K49" s="3">
        <f t="shared" si="2"/>
        <v>-1.999180727230062E-2</v>
      </c>
      <c r="L49" s="3">
        <f t="shared" si="1"/>
        <v>6.3673245552354864E-6</v>
      </c>
    </row>
    <row r="50" spans="2:12" ht="24" x14ac:dyDescent="0.2">
      <c r="B50" s="131" t="s">
        <v>104</v>
      </c>
      <c r="C50" s="132">
        <v>0.22574225901456657</v>
      </c>
      <c r="D50" s="133">
        <v>0.41808683920139217</v>
      </c>
      <c r="E50" s="134">
        <v>12563</v>
      </c>
      <c r="F50" s="135">
        <v>0</v>
      </c>
      <c r="H50" s="131" t="s">
        <v>104</v>
      </c>
      <c r="I50" s="148">
        <v>9.1138265148542535E-2</v>
      </c>
      <c r="J50" s="142"/>
      <c r="K50" s="3">
        <f t="shared" si="2"/>
        <v>0.16877954691429817</v>
      </c>
      <c r="L50" s="3">
        <f t="shared" si="1"/>
        <v>-4.9209293209514698E-2</v>
      </c>
    </row>
    <row r="51" spans="2:12" ht="24" x14ac:dyDescent="0.2">
      <c r="B51" s="131" t="s">
        <v>105</v>
      </c>
      <c r="C51" s="132">
        <v>0.19199235851309404</v>
      </c>
      <c r="D51" s="133">
        <v>0.39388277702486379</v>
      </c>
      <c r="E51" s="134">
        <v>12563</v>
      </c>
      <c r="F51" s="135">
        <v>0</v>
      </c>
      <c r="H51" s="131" t="s">
        <v>105</v>
      </c>
      <c r="I51" s="148">
        <v>-1.1104154205481638E-2</v>
      </c>
      <c r="J51" s="142"/>
      <c r="K51" s="3">
        <f t="shared" si="2"/>
        <v>-2.2778963624783613E-2</v>
      </c>
      <c r="L51" s="3">
        <f t="shared" si="1"/>
        <v>5.4125564242910144E-3</v>
      </c>
    </row>
    <row r="52" spans="2:12" ht="24" x14ac:dyDescent="0.2">
      <c r="B52" s="131" t="s">
        <v>106</v>
      </c>
      <c r="C52" s="132">
        <v>7.9598821937435329E-4</v>
      </c>
      <c r="D52" s="133">
        <v>2.8203154725307971E-2</v>
      </c>
      <c r="E52" s="134">
        <v>12563</v>
      </c>
      <c r="F52" s="135">
        <v>0</v>
      </c>
      <c r="H52" s="131" t="s">
        <v>106</v>
      </c>
      <c r="I52" s="148">
        <v>3.5736134579713616E-3</v>
      </c>
      <c r="J52" s="142"/>
      <c r="K52" s="3">
        <f t="shared" si="2"/>
        <v>0.12660884707886974</v>
      </c>
      <c r="L52" s="3">
        <f t="shared" si="1"/>
        <v>-1.0085943366435889E-4</v>
      </c>
    </row>
    <row r="53" spans="2:12" ht="36" x14ac:dyDescent="0.2">
      <c r="B53" s="131" t="s">
        <v>107</v>
      </c>
      <c r="C53" s="132">
        <v>5.595797182201704E-2</v>
      </c>
      <c r="D53" s="133">
        <v>0.22984969542635747</v>
      </c>
      <c r="E53" s="134">
        <v>12563</v>
      </c>
      <c r="F53" s="135">
        <v>0</v>
      </c>
      <c r="H53" s="131" t="s">
        <v>107</v>
      </c>
      <c r="I53" s="148">
        <v>1.1862582474967637E-3</v>
      </c>
      <c r="J53" s="142"/>
      <c r="K53" s="3">
        <f t="shared" si="2"/>
        <v>4.8722172106097352E-3</v>
      </c>
      <c r="L53" s="3">
        <f t="shared" si="1"/>
        <v>-2.8880005894255009E-4</v>
      </c>
    </row>
    <row r="54" spans="2:12" ht="36" x14ac:dyDescent="0.2">
      <c r="B54" s="131" t="s">
        <v>108</v>
      </c>
      <c r="C54" s="132">
        <v>1.1462230358990686E-2</v>
      </c>
      <c r="D54" s="133">
        <v>0.10645069106449799</v>
      </c>
      <c r="E54" s="134">
        <v>12563</v>
      </c>
      <c r="F54" s="135">
        <v>0</v>
      </c>
      <c r="H54" s="131" t="s">
        <v>108</v>
      </c>
      <c r="I54" s="148">
        <v>-5.8742087757373222E-3</v>
      </c>
      <c r="J54" s="142"/>
      <c r="K54" s="3">
        <f t="shared" si="2"/>
        <v>-5.454992526121466E-2</v>
      </c>
      <c r="L54" s="3">
        <f t="shared" si="1"/>
        <v>6.325138286186416E-4</v>
      </c>
    </row>
    <row r="55" spans="2:12" ht="24" x14ac:dyDescent="0.2">
      <c r="B55" s="131" t="s">
        <v>109</v>
      </c>
      <c r="C55" s="132">
        <v>0.20902650640770518</v>
      </c>
      <c r="D55" s="133">
        <v>0.40662954577830041</v>
      </c>
      <c r="E55" s="134">
        <v>12563</v>
      </c>
      <c r="F55" s="135">
        <v>0</v>
      </c>
      <c r="H55" s="131" t="s">
        <v>109</v>
      </c>
      <c r="I55" s="148">
        <v>-2.8277389025651963E-2</v>
      </c>
      <c r="J55" s="142"/>
      <c r="K55" s="3">
        <f t="shared" si="2"/>
        <v>-5.5005017268181841E-2</v>
      </c>
      <c r="L55" s="3">
        <f t="shared" si="1"/>
        <v>1.4535893664712238E-2</v>
      </c>
    </row>
    <row r="56" spans="2:12" ht="24" x14ac:dyDescent="0.2">
      <c r="B56" s="131" t="s">
        <v>110</v>
      </c>
      <c r="C56" s="132">
        <v>8.4374751253681445E-3</v>
      </c>
      <c r="D56" s="133">
        <v>9.14710344221107E-2</v>
      </c>
      <c r="E56" s="134">
        <v>12563</v>
      </c>
      <c r="F56" s="135">
        <v>0</v>
      </c>
      <c r="H56" s="131" t="s">
        <v>110</v>
      </c>
      <c r="I56" s="148">
        <v>-8.4772142474520938E-3</v>
      </c>
      <c r="J56" s="142"/>
      <c r="K56" s="3">
        <f t="shared" si="2"/>
        <v>-9.1894532692361766E-2</v>
      </c>
      <c r="L56" s="3">
        <f t="shared" si="1"/>
        <v>7.8195556437266978E-4</v>
      </c>
    </row>
    <row r="57" spans="2:12" ht="24" x14ac:dyDescent="0.2">
      <c r="B57" s="131" t="s">
        <v>111</v>
      </c>
      <c r="C57" s="132">
        <v>7.6414869059937898E-3</v>
      </c>
      <c r="D57" s="133">
        <v>8.7084431658619371E-2</v>
      </c>
      <c r="E57" s="134">
        <v>12563</v>
      </c>
      <c r="F57" s="135">
        <v>0</v>
      </c>
      <c r="H57" s="131" t="s">
        <v>111</v>
      </c>
      <c r="I57" s="148">
        <v>2.3144250148838023E-3</v>
      </c>
      <c r="J57" s="142"/>
      <c r="K57" s="3">
        <f t="shared" si="2"/>
        <v>2.6373707937156165E-2</v>
      </c>
      <c r="L57" s="3">
        <f t="shared" si="1"/>
        <v>-2.0308622459027764E-4</v>
      </c>
    </row>
    <row r="58" spans="2:12" ht="36" x14ac:dyDescent="0.2">
      <c r="B58" s="131" t="s">
        <v>112</v>
      </c>
      <c r="C58" s="132">
        <v>0.28552097428958051</v>
      </c>
      <c r="D58" s="133">
        <v>0.45168018207900879</v>
      </c>
      <c r="E58" s="134">
        <v>12563</v>
      </c>
      <c r="F58" s="135">
        <v>0</v>
      </c>
      <c r="H58" s="131" t="s">
        <v>112</v>
      </c>
      <c r="I58" s="148">
        <v>-4.7058529300247384E-2</v>
      </c>
      <c r="J58" s="142"/>
      <c r="K58" s="3">
        <f t="shared" si="2"/>
        <v>-7.4438360370490411E-2</v>
      </c>
      <c r="L58" s="3">
        <f t="shared" si="1"/>
        <v>2.9747147799570977E-2</v>
      </c>
    </row>
    <row r="59" spans="2:12" ht="24" x14ac:dyDescent="0.2">
      <c r="B59" s="131" t="s">
        <v>113</v>
      </c>
      <c r="C59" s="132">
        <v>7.1638939743691812E-4</v>
      </c>
      <c r="D59" s="133">
        <v>2.6756927534848787E-2</v>
      </c>
      <c r="E59" s="134">
        <v>12563</v>
      </c>
      <c r="F59" s="135">
        <v>0</v>
      </c>
      <c r="H59" s="131" t="s">
        <v>113</v>
      </c>
      <c r="I59" s="148">
        <v>2.6204175729442462E-3</v>
      </c>
      <c r="J59" s="142"/>
      <c r="K59" s="3">
        <f t="shared" si="2"/>
        <v>9.7864014101308502E-2</v>
      </c>
      <c r="L59" s="3">
        <f t="shared" si="1"/>
        <v>-7.0159003258863858E-5</v>
      </c>
    </row>
    <row r="60" spans="2:12" ht="24" x14ac:dyDescent="0.2">
      <c r="B60" s="131" t="s">
        <v>114</v>
      </c>
      <c r="C60" s="132">
        <v>2.7063599458728013E-3</v>
      </c>
      <c r="D60" s="133">
        <v>5.1954310878594631E-2</v>
      </c>
      <c r="E60" s="134">
        <v>12563</v>
      </c>
      <c r="F60" s="135">
        <v>0</v>
      </c>
      <c r="H60" s="131" t="s">
        <v>114</v>
      </c>
      <c r="I60" s="148">
        <v>-4.2446336021372075E-3</v>
      </c>
      <c r="J60" s="142"/>
      <c r="K60" s="3">
        <f t="shared" si="2"/>
        <v>-8.147824548502576E-2</v>
      </c>
      <c r="L60" s="3">
        <f t="shared" si="1"/>
        <v>2.2110785748989353E-4</v>
      </c>
    </row>
    <row r="61" spans="2:12" x14ac:dyDescent="0.2">
      <c r="B61" s="131" t="s">
        <v>115</v>
      </c>
      <c r="C61" s="132">
        <v>0.22367268964419326</v>
      </c>
      <c r="D61" s="133">
        <v>0.41672177822543327</v>
      </c>
      <c r="E61" s="134">
        <v>12563</v>
      </c>
      <c r="F61" s="135">
        <v>0</v>
      </c>
      <c r="H61" s="131" t="s">
        <v>115</v>
      </c>
      <c r="I61" s="148">
        <v>9.1070614626441324E-2</v>
      </c>
      <c r="J61" s="142"/>
      <c r="K61" s="3">
        <f t="shared" si="2"/>
        <v>0.16965901231864247</v>
      </c>
      <c r="L61" s="3">
        <f t="shared" si="1"/>
        <v>-4.8881556917398275E-2</v>
      </c>
    </row>
    <row r="62" spans="2:12" x14ac:dyDescent="0.2">
      <c r="B62" s="131" t="s">
        <v>116</v>
      </c>
      <c r="C62" s="132">
        <v>0.51922311549789069</v>
      </c>
      <c r="D62" s="133">
        <v>0.49965022135871279</v>
      </c>
      <c r="E62" s="134">
        <v>12563</v>
      </c>
      <c r="F62" s="135">
        <v>0</v>
      </c>
      <c r="H62" s="131" t="s">
        <v>116</v>
      </c>
      <c r="I62" s="148">
        <v>4.2911561968985261E-2</v>
      </c>
      <c r="J62" s="142"/>
      <c r="K62" s="3">
        <f t="shared" si="2"/>
        <v>4.129065932657007E-2</v>
      </c>
      <c r="L62" s="3">
        <f t="shared" si="1"/>
        <v>-4.4592544832320627E-2</v>
      </c>
    </row>
    <row r="63" spans="2:12" x14ac:dyDescent="0.2">
      <c r="B63" s="131" t="s">
        <v>117</v>
      </c>
      <c r="C63" s="132">
        <v>0.19955424659715038</v>
      </c>
      <c r="D63" s="133">
        <v>0.39968120393779455</v>
      </c>
      <c r="E63" s="134">
        <v>12563</v>
      </c>
      <c r="F63" s="135">
        <v>0</v>
      </c>
      <c r="H63" s="131" t="s">
        <v>117</v>
      </c>
      <c r="I63" s="148">
        <v>8.5378325084718029E-2</v>
      </c>
      <c r="J63" s="142"/>
      <c r="K63" s="3">
        <f t="shared" si="2"/>
        <v>0.17098807017541642</v>
      </c>
      <c r="L63" s="3">
        <f t="shared" si="1"/>
        <v>-4.2627992435339004E-2</v>
      </c>
    </row>
    <row r="64" spans="2:12" x14ac:dyDescent="0.2">
      <c r="B64" s="131" t="s">
        <v>118</v>
      </c>
      <c r="C64" s="132">
        <v>4.6167316723712487E-3</v>
      </c>
      <c r="D64" s="133">
        <v>6.7792206631524243E-2</v>
      </c>
      <c r="E64" s="134">
        <v>12563</v>
      </c>
      <c r="F64" s="135">
        <v>0</v>
      </c>
      <c r="H64" s="131" t="s">
        <v>118</v>
      </c>
      <c r="I64" s="148">
        <v>1.6126568424343214E-2</v>
      </c>
      <c r="J64" s="142"/>
      <c r="K64" s="3">
        <f t="shared" si="2"/>
        <v>0.23678409632512901</v>
      </c>
      <c r="L64" s="3">
        <f t="shared" si="1"/>
        <v>-1.0982389113840451E-3</v>
      </c>
    </row>
    <row r="65" spans="2:12" x14ac:dyDescent="0.2">
      <c r="B65" s="131" t="s">
        <v>119</v>
      </c>
      <c r="C65" s="132">
        <v>3.5580673406033589E-2</v>
      </c>
      <c r="D65" s="133">
        <v>0.18524961730666889</v>
      </c>
      <c r="E65" s="134">
        <v>12563</v>
      </c>
      <c r="F65" s="135">
        <v>0</v>
      </c>
      <c r="H65" s="131" t="s">
        <v>119</v>
      </c>
      <c r="I65" s="148">
        <v>4.5266213492178582E-2</v>
      </c>
      <c r="J65" s="142"/>
      <c r="K65" s="3">
        <f t="shared" si="2"/>
        <v>0.23565830671226984</v>
      </c>
      <c r="L65" s="3">
        <f t="shared" si="1"/>
        <v>-8.6942277237029228E-3</v>
      </c>
    </row>
    <row r="66" spans="2:12" x14ac:dyDescent="0.2">
      <c r="B66" s="131" t="s">
        <v>120</v>
      </c>
      <c r="C66" s="132">
        <v>8.9309878213802429E-2</v>
      </c>
      <c r="D66" s="133">
        <v>0.28520185560975597</v>
      </c>
      <c r="E66" s="134">
        <v>12563</v>
      </c>
      <c r="F66" s="135">
        <v>0</v>
      </c>
      <c r="H66" s="131" t="s">
        <v>120</v>
      </c>
      <c r="I66" s="148">
        <v>6.8503870021944219E-2</v>
      </c>
      <c r="J66" s="142"/>
      <c r="K66" s="3">
        <f t="shared" si="2"/>
        <v>0.21874260810726712</v>
      </c>
      <c r="L66" s="3">
        <f t="shared" si="1"/>
        <v>-2.1451726798038077E-2</v>
      </c>
    </row>
    <row r="67" spans="2:12" x14ac:dyDescent="0.2">
      <c r="B67" s="131" t="s">
        <v>121</v>
      </c>
      <c r="C67" s="132">
        <v>3.1202738199474649E-2</v>
      </c>
      <c r="D67" s="133">
        <v>0.17387217639058855</v>
      </c>
      <c r="E67" s="134">
        <v>12563</v>
      </c>
      <c r="F67" s="135">
        <v>0</v>
      </c>
      <c r="H67" s="131" t="s">
        <v>121</v>
      </c>
      <c r="I67" s="148">
        <v>1.5766210387442633E-2</v>
      </c>
      <c r="J67" s="142"/>
      <c r="K67" s="3">
        <f t="shared" si="2"/>
        <v>8.7847646296283416E-2</v>
      </c>
      <c r="L67" s="3">
        <f t="shared" si="1"/>
        <v>-2.8293712388581956E-3</v>
      </c>
    </row>
    <row r="68" spans="2:12" x14ac:dyDescent="0.2">
      <c r="B68" s="131" t="s">
        <v>122</v>
      </c>
      <c r="C68" s="132">
        <v>0.22956300246756348</v>
      </c>
      <c r="D68" s="133">
        <v>0.42056855521885816</v>
      </c>
      <c r="E68" s="134">
        <v>12563</v>
      </c>
      <c r="F68" s="135">
        <v>0</v>
      </c>
      <c r="H68" s="131" t="s">
        <v>122</v>
      </c>
      <c r="I68" s="148">
        <v>6.6741270171296538E-2</v>
      </c>
      <c r="J68" s="142"/>
      <c r="K68" s="3">
        <f t="shared" si="2"/>
        <v>0.12226292994139001</v>
      </c>
      <c r="L68" s="3">
        <f t="shared" si="1"/>
        <v>-3.6430033056200926E-2</v>
      </c>
    </row>
    <row r="69" spans="2:12" x14ac:dyDescent="0.2">
      <c r="B69" s="131" t="s">
        <v>123</v>
      </c>
      <c r="C69" s="132">
        <v>0.22064793441057073</v>
      </c>
      <c r="D69" s="133">
        <v>0.41470002718457177</v>
      </c>
      <c r="E69" s="134">
        <v>12563</v>
      </c>
      <c r="F69" s="135">
        <v>0</v>
      </c>
      <c r="H69" s="131" t="s">
        <v>123</v>
      </c>
      <c r="I69" s="148">
        <v>4.2623819885709666E-2</v>
      </c>
      <c r="J69" s="142"/>
      <c r="K69" s="3">
        <f t="shared" si="2"/>
        <v>8.0103592702333623E-2</v>
      </c>
      <c r="L69" s="3">
        <f t="shared" si="1"/>
        <v>-2.2678700742607378E-2</v>
      </c>
    </row>
    <row r="70" spans="2:12" x14ac:dyDescent="0.2">
      <c r="B70" s="131" t="s">
        <v>124</v>
      </c>
      <c r="C70" s="132">
        <v>0.79200827827748155</v>
      </c>
      <c r="D70" s="133">
        <v>0.40588702722301906</v>
      </c>
      <c r="E70" s="134">
        <v>12563</v>
      </c>
      <c r="F70" s="135">
        <v>0</v>
      </c>
      <c r="H70" s="131" t="s">
        <v>124</v>
      </c>
      <c r="I70" s="148">
        <v>4.4536215392773443E-2</v>
      </c>
      <c r="J70" s="142"/>
      <c r="K70" s="3">
        <f t="shared" si="2"/>
        <v>2.2822025581660511E-2</v>
      </c>
      <c r="L70" s="3">
        <f t="shared" ref="L70:L108" si="3">((0-C70)/D70)*I70</f>
        <v>-8.6903618269239244E-2</v>
      </c>
    </row>
    <row r="71" spans="2:12" x14ac:dyDescent="0.2">
      <c r="B71" s="131" t="s">
        <v>125</v>
      </c>
      <c r="C71" s="132">
        <v>0.41876940221284725</v>
      </c>
      <c r="D71" s="133">
        <v>0.49337710324383199</v>
      </c>
      <c r="E71" s="134">
        <v>12563</v>
      </c>
      <c r="F71" s="135">
        <v>0</v>
      </c>
      <c r="H71" s="131" t="s">
        <v>125</v>
      </c>
      <c r="I71" s="148">
        <v>-2.9854921463725805E-3</v>
      </c>
      <c r="J71" s="142"/>
      <c r="K71" s="3">
        <f t="shared" si="2"/>
        <v>-3.5171056247160336E-3</v>
      </c>
      <c r="L71" s="3">
        <f t="shared" si="3"/>
        <v>2.5340307712450084E-3</v>
      </c>
    </row>
    <row r="72" spans="2:12" x14ac:dyDescent="0.2">
      <c r="B72" s="131" t="s">
        <v>126</v>
      </c>
      <c r="C72" s="132">
        <v>9.6314574544296733E-2</v>
      </c>
      <c r="D72" s="133">
        <v>0.29503390644902533</v>
      </c>
      <c r="E72" s="134">
        <v>12563</v>
      </c>
      <c r="F72" s="135">
        <v>0</v>
      </c>
      <c r="H72" s="131" t="s">
        <v>126</v>
      </c>
      <c r="I72" s="148">
        <v>2.7824294509658266E-2</v>
      </c>
      <c r="J72" s="142"/>
      <c r="K72" s="3">
        <f t="shared" si="2"/>
        <v>8.5225490604110138E-2</v>
      </c>
      <c r="L72" s="3">
        <f t="shared" si="3"/>
        <v>-9.0833122197633443E-3</v>
      </c>
    </row>
    <row r="73" spans="2:12" x14ac:dyDescent="0.2">
      <c r="B73" s="131" t="s">
        <v>127</v>
      </c>
      <c r="C73" s="132">
        <v>3.3272307569847961E-2</v>
      </c>
      <c r="D73" s="133">
        <v>0.17935390054172967</v>
      </c>
      <c r="E73" s="134">
        <v>12563</v>
      </c>
      <c r="F73" s="135">
        <v>0</v>
      </c>
      <c r="H73" s="131" t="s">
        <v>127</v>
      </c>
      <c r="I73" s="148">
        <v>-9.601177638278364E-4</v>
      </c>
      <c r="J73" s="142"/>
      <c r="K73" s="3">
        <f t="shared" si="2"/>
        <v>-5.1750891811272719E-3</v>
      </c>
      <c r="L73" s="3">
        <f t="shared" si="3"/>
        <v>1.7811340285806498E-4</v>
      </c>
    </row>
    <row r="74" spans="2:12" x14ac:dyDescent="0.2">
      <c r="B74" s="131" t="s">
        <v>128</v>
      </c>
      <c r="C74" s="132">
        <v>3.5103080474408979E-2</v>
      </c>
      <c r="D74" s="133">
        <v>0.18404768542508546</v>
      </c>
      <c r="E74" s="134">
        <v>12563</v>
      </c>
      <c r="F74" s="135">
        <v>0</v>
      </c>
      <c r="H74" s="131" t="s">
        <v>128</v>
      </c>
      <c r="I74" s="148">
        <v>4.2663804783028746E-2</v>
      </c>
      <c r="J74" s="142"/>
      <c r="K74" s="3">
        <f t="shared" si="2"/>
        <v>0.2236712388710905</v>
      </c>
      <c r="L74" s="3">
        <f t="shared" si="3"/>
        <v>-8.137189930881944E-3</v>
      </c>
    </row>
    <row r="75" spans="2:12" x14ac:dyDescent="0.2">
      <c r="B75" s="131" t="s">
        <v>129</v>
      </c>
      <c r="C75" s="132">
        <v>2.626761123935365E-3</v>
      </c>
      <c r="D75" s="133">
        <v>5.1186617434666598E-2</v>
      </c>
      <c r="E75" s="134">
        <v>12563</v>
      </c>
      <c r="F75" s="135">
        <v>0</v>
      </c>
      <c r="H75" s="131" t="s">
        <v>129</v>
      </c>
      <c r="I75" s="148">
        <v>3.0680210817763459E-3</v>
      </c>
      <c r="J75" s="142"/>
      <c r="K75" s="3">
        <f t="shared" si="2"/>
        <v>5.9780510544127786E-2</v>
      </c>
      <c r="L75" s="3">
        <f t="shared" si="3"/>
        <v>-1.5744268539155757E-4</v>
      </c>
    </row>
    <row r="76" spans="2:12" x14ac:dyDescent="0.2">
      <c r="B76" s="131" t="s">
        <v>130</v>
      </c>
      <c r="C76" s="132">
        <v>0.37347767253044656</v>
      </c>
      <c r="D76" s="133">
        <v>0.48374655309359504</v>
      </c>
      <c r="E76" s="134">
        <v>12563</v>
      </c>
      <c r="F76" s="135">
        <v>0</v>
      </c>
      <c r="H76" s="131" t="s">
        <v>130</v>
      </c>
      <c r="I76" s="148">
        <v>5.5433207091826905E-2</v>
      </c>
      <c r="J76" s="142"/>
      <c r="K76" s="3">
        <f t="shared" si="2"/>
        <v>7.1794086602108731E-2</v>
      </c>
      <c r="L76" s="3">
        <f t="shared" si="3"/>
        <v>-4.2797338881602615E-2</v>
      </c>
    </row>
    <row r="77" spans="2:12" ht="24" x14ac:dyDescent="0.2">
      <c r="B77" s="131" t="s">
        <v>131</v>
      </c>
      <c r="C77" s="132">
        <v>0.55886332882273337</v>
      </c>
      <c r="D77" s="133">
        <v>0.49654278162739918</v>
      </c>
      <c r="E77" s="134">
        <v>12563</v>
      </c>
      <c r="F77" s="135">
        <v>0</v>
      </c>
      <c r="H77" s="131" t="s">
        <v>131</v>
      </c>
      <c r="I77" s="148">
        <v>-8.7583812543180997E-2</v>
      </c>
      <c r="J77" s="142"/>
      <c r="K77" s="3">
        <f t="shared" si="2"/>
        <v>-7.781088144647523E-2</v>
      </c>
      <c r="L77" s="3">
        <f t="shared" si="3"/>
        <v>9.8576362077896509E-2</v>
      </c>
    </row>
    <row r="78" spans="2:12" ht="24" x14ac:dyDescent="0.2">
      <c r="B78" s="131" t="s">
        <v>132</v>
      </c>
      <c r="C78" s="132">
        <v>4.7759293162461197E-4</v>
      </c>
      <c r="D78" s="133">
        <v>2.1849550048448768E-2</v>
      </c>
      <c r="E78" s="134">
        <v>12563</v>
      </c>
      <c r="F78" s="135">
        <v>0</v>
      </c>
      <c r="H78" s="131" t="s">
        <v>132</v>
      </c>
      <c r="I78" s="148">
        <v>-1.1170086736985206E-3</v>
      </c>
      <c r="J78" s="142"/>
      <c r="K78" s="3">
        <f t="shared" si="2"/>
        <v>-5.1098315332615475E-2</v>
      </c>
      <c r="L78" s="3">
        <f t="shared" si="3"/>
        <v>2.4415855060579185E-5</v>
      </c>
    </row>
    <row r="79" spans="2:12" ht="36" x14ac:dyDescent="0.2">
      <c r="B79" s="131" t="s">
        <v>133</v>
      </c>
      <c r="C79" s="132">
        <v>2.3879646581230599E-4</v>
      </c>
      <c r="D79" s="133">
        <v>1.5451810474870703E-2</v>
      </c>
      <c r="E79" s="134">
        <v>12563</v>
      </c>
      <c r="F79" s="135">
        <v>0</v>
      </c>
      <c r="H79" s="131" t="s">
        <v>133</v>
      </c>
      <c r="I79" s="148">
        <v>-4.476812289094345E-4</v>
      </c>
      <c r="J79" s="142"/>
      <c r="K79" s="3">
        <f t="shared" si="2"/>
        <v>-2.8965817626487918E-2</v>
      </c>
      <c r="L79" s="3">
        <f t="shared" si="3"/>
        <v>6.9185870126961578E-6</v>
      </c>
    </row>
    <row r="80" spans="2:12" ht="36" x14ac:dyDescent="0.2">
      <c r="B80" s="131" t="s">
        <v>134</v>
      </c>
      <c r="C80" s="132">
        <v>7.1638939743691812E-4</v>
      </c>
      <c r="D80" s="133">
        <v>2.6756927534848849E-2</v>
      </c>
      <c r="E80" s="134">
        <v>12563</v>
      </c>
      <c r="F80" s="135">
        <v>0</v>
      </c>
      <c r="H80" s="131" t="s">
        <v>134</v>
      </c>
      <c r="I80" s="148">
        <v>2.6865937275381692E-3</v>
      </c>
      <c r="J80" s="142"/>
      <c r="K80" s="3">
        <f t="shared" si="2"/>
        <v>0.10033547673887312</v>
      </c>
      <c r="L80" s="3">
        <f t="shared" si="3"/>
        <v>-7.1930802186542803E-5</v>
      </c>
    </row>
    <row r="81" spans="2:12" ht="36" x14ac:dyDescent="0.2">
      <c r="B81" s="131" t="s">
        <v>135</v>
      </c>
      <c r="C81" s="132">
        <v>3.3829499323410013E-2</v>
      </c>
      <c r="D81" s="133">
        <v>0.18079730694525992</v>
      </c>
      <c r="E81" s="134">
        <v>12563</v>
      </c>
      <c r="F81" s="135">
        <v>0</v>
      </c>
      <c r="H81" s="131" t="s">
        <v>135</v>
      </c>
      <c r="I81" s="148">
        <v>4.2317025748010176E-2</v>
      </c>
      <c r="J81" s="142"/>
      <c r="K81" s="3">
        <f t="shared" si="2"/>
        <v>0.22613977301375429</v>
      </c>
      <c r="L81" s="3">
        <f t="shared" si="3"/>
        <v>-7.9180592791930765E-3</v>
      </c>
    </row>
    <row r="82" spans="2:12" ht="24" x14ac:dyDescent="0.2">
      <c r="B82" s="131" t="s">
        <v>136</v>
      </c>
      <c r="C82" s="132">
        <v>0.38629308286237363</v>
      </c>
      <c r="D82" s="133">
        <v>0.4869184829605811</v>
      </c>
      <c r="E82" s="134">
        <v>12563</v>
      </c>
      <c r="F82" s="135">
        <v>0</v>
      </c>
      <c r="H82" s="131" t="s">
        <v>136</v>
      </c>
      <c r="I82" s="148">
        <v>6.7210010514061849E-2</v>
      </c>
      <c r="J82" s="142"/>
      <c r="K82" s="3">
        <f t="shared" ref="K82:K108" si="4">((1-C82)/D82)*I82</f>
        <v>8.4710787938422863E-2</v>
      </c>
      <c r="L82" s="3">
        <f t="shared" si="3"/>
        <v>-5.3320551733484579E-2</v>
      </c>
    </row>
    <row r="83" spans="2:12" ht="24" x14ac:dyDescent="0.2">
      <c r="B83" s="131" t="s">
        <v>137</v>
      </c>
      <c r="C83" s="132">
        <v>1.8705723155297303E-2</v>
      </c>
      <c r="D83" s="133">
        <v>0.1354890412336755</v>
      </c>
      <c r="E83" s="134">
        <v>12563</v>
      </c>
      <c r="F83" s="135">
        <v>0</v>
      </c>
      <c r="H83" s="131" t="s">
        <v>137</v>
      </c>
      <c r="I83" s="148">
        <v>2.2162513733267334E-2</v>
      </c>
      <c r="J83" s="142"/>
      <c r="K83" s="3">
        <f t="shared" si="4"/>
        <v>0.16051444226724632</v>
      </c>
      <c r="L83" s="3">
        <f t="shared" si="3"/>
        <v>-3.0597740049320967E-3</v>
      </c>
    </row>
    <row r="84" spans="2:12" ht="24" x14ac:dyDescent="0.2">
      <c r="B84" s="131" t="s">
        <v>138</v>
      </c>
      <c r="C84" s="132">
        <v>8.7558704131178856E-4</v>
      </c>
      <c r="D84" s="133">
        <v>2.9578540005558769E-2</v>
      </c>
      <c r="E84" s="134">
        <v>12563</v>
      </c>
      <c r="F84" s="135">
        <v>0</v>
      </c>
      <c r="H84" s="131" t="s">
        <v>138</v>
      </c>
      <c r="I84" s="148">
        <v>2.3385246518864617E-3</v>
      </c>
      <c r="J84" s="142"/>
      <c r="K84" s="3">
        <f t="shared" si="4"/>
        <v>7.8992305555527151E-2</v>
      </c>
      <c r="L84" s="3">
        <f t="shared" si="3"/>
        <v>-6.9225251841204468E-5</v>
      </c>
    </row>
    <row r="85" spans="2:12" ht="24" x14ac:dyDescent="0.2">
      <c r="B85" s="131" t="s">
        <v>139</v>
      </c>
      <c r="C85" s="132">
        <v>1.1939823290615299E-3</v>
      </c>
      <c r="D85" s="133">
        <v>3.4534789255578797E-2</v>
      </c>
      <c r="E85" s="134">
        <v>12563</v>
      </c>
      <c r="F85" s="135">
        <v>0</v>
      </c>
      <c r="H85" s="131" t="s">
        <v>139</v>
      </c>
      <c r="I85" s="148">
        <v>-3.5335009755211814E-3</v>
      </c>
      <c r="J85" s="142"/>
      <c r="K85" s="3">
        <f t="shared" si="4"/>
        <v>-0.10219497827763818</v>
      </c>
      <c r="L85" s="3">
        <f t="shared" si="3"/>
        <v>1.2216486086743484E-4</v>
      </c>
    </row>
    <row r="86" spans="2:12" ht="24" x14ac:dyDescent="0.2">
      <c r="B86" s="131" t="s">
        <v>140</v>
      </c>
      <c r="C86" s="132">
        <v>0.21595160391626209</v>
      </c>
      <c r="D86" s="133">
        <v>0.41149725047654279</v>
      </c>
      <c r="E86" s="134">
        <v>12563</v>
      </c>
      <c r="F86" s="135">
        <v>0</v>
      </c>
      <c r="H86" s="131" t="s">
        <v>140</v>
      </c>
      <c r="I86" s="148">
        <v>-5.627804581298302E-2</v>
      </c>
      <c r="J86" s="142"/>
      <c r="K86" s="3">
        <f t="shared" si="4"/>
        <v>-0.10722966314670859</v>
      </c>
      <c r="L86" s="3">
        <f t="shared" si="3"/>
        <v>2.953442397127112E-2</v>
      </c>
    </row>
    <row r="87" spans="2:12" ht="24" x14ac:dyDescent="0.2">
      <c r="B87" s="131" t="s">
        <v>141</v>
      </c>
      <c r="C87" s="132">
        <v>3.629706280347051E-2</v>
      </c>
      <c r="D87" s="133">
        <v>0.18703574682610627</v>
      </c>
      <c r="E87" s="134">
        <v>12563</v>
      </c>
      <c r="F87" s="135">
        <v>0</v>
      </c>
      <c r="H87" s="131" t="s">
        <v>141</v>
      </c>
      <c r="I87" s="148">
        <v>-1.3749286876060295E-2</v>
      </c>
      <c r="J87" s="142"/>
      <c r="K87" s="3">
        <f t="shared" si="4"/>
        <v>-7.0843292641466049E-2</v>
      </c>
      <c r="L87" s="3">
        <f t="shared" si="3"/>
        <v>2.6682531960443151E-3</v>
      </c>
    </row>
    <row r="88" spans="2:12" ht="24" x14ac:dyDescent="0.2">
      <c r="B88" s="131" t="s">
        <v>142</v>
      </c>
      <c r="C88" s="132">
        <v>1.1939823290615299E-3</v>
      </c>
      <c r="D88" s="133">
        <v>3.4534789255579415E-2</v>
      </c>
      <c r="E88" s="134">
        <v>12563</v>
      </c>
      <c r="F88" s="135">
        <v>0</v>
      </c>
      <c r="H88" s="131" t="s">
        <v>142</v>
      </c>
      <c r="I88" s="148">
        <v>-2.9594751083435182E-3</v>
      </c>
      <c r="J88" s="142"/>
      <c r="K88" s="3">
        <f t="shared" si="4"/>
        <v>-8.5593154354729375E-2</v>
      </c>
      <c r="L88" s="3">
        <f t="shared" si="3"/>
        <v>1.0231888072369626E-4</v>
      </c>
    </row>
    <row r="89" spans="2:12" ht="24" x14ac:dyDescent="0.2">
      <c r="B89" s="131" t="s">
        <v>143</v>
      </c>
      <c r="C89" s="132">
        <v>1.5919764387487066E-4</v>
      </c>
      <c r="D89" s="133">
        <v>1.2616852655128017E-2</v>
      </c>
      <c r="E89" s="134">
        <v>12563</v>
      </c>
      <c r="F89" s="135">
        <v>0</v>
      </c>
      <c r="H89" s="131" t="s">
        <v>143</v>
      </c>
      <c r="I89" s="148">
        <v>1.3327168643684055E-3</v>
      </c>
      <c r="J89" s="142"/>
      <c r="K89" s="3">
        <f t="shared" si="4"/>
        <v>0.1056130823911984</v>
      </c>
      <c r="L89" s="3">
        <f t="shared" si="3"/>
        <v>-1.6816030951548192E-5</v>
      </c>
    </row>
    <row r="90" spans="2:12" ht="24" x14ac:dyDescent="0.2">
      <c r="B90" s="131" t="s">
        <v>144</v>
      </c>
      <c r="C90" s="132">
        <v>0.73557271352383979</v>
      </c>
      <c r="D90" s="133">
        <v>0.44104532679066882</v>
      </c>
      <c r="E90" s="134">
        <v>12563</v>
      </c>
      <c r="F90" s="135">
        <v>0</v>
      </c>
      <c r="H90" s="131" t="s">
        <v>144</v>
      </c>
      <c r="I90" s="148">
        <v>5.6536162120878398E-2</v>
      </c>
      <c r="J90" s="142"/>
      <c r="K90" s="3">
        <f t="shared" si="4"/>
        <v>3.3896071513066173E-2</v>
      </c>
      <c r="L90" s="3">
        <f t="shared" si="3"/>
        <v>-9.4290667324576874E-2</v>
      </c>
    </row>
    <row r="91" spans="2:12" ht="24" x14ac:dyDescent="0.2">
      <c r="B91" s="131" t="s">
        <v>145</v>
      </c>
      <c r="C91" s="132">
        <v>3.661545809122025E-3</v>
      </c>
      <c r="D91" s="133">
        <v>6.0402229280747427E-2</v>
      </c>
      <c r="E91" s="134">
        <v>12563</v>
      </c>
      <c r="F91" s="135">
        <v>0</v>
      </c>
      <c r="H91" s="131" t="s">
        <v>145</v>
      </c>
      <c r="I91" s="148">
        <v>1.1970277451311554E-2</v>
      </c>
      <c r="J91" s="142"/>
      <c r="K91" s="3">
        <f t="shared" si="4"/>
        <v>0.19745045628435282</v>
      </c>
      <c r="L91" s="3">
        <f t="shared" si="3"/>
        <v>-7.2563082120957344E-4</v>
      </c>
    </row>
    <row r="92" spans="2:12" ht="24" x14ac:dyDescent="0.2">
      <c r="B92" s="131" t="s">
        <v>146</v>
      </c>
      <c r="C92" s="132">
        <v>4.3779352065589422E-3</v>
      </c>
      <c r="D92" s="133">
        <v>6.6023600858890572E-2</v>
      </c>
      <c r="E92" s="134">
        <v>12563</v>
      </c>
      <c r="F92" s="135">
        <v>0</v>
      </c>
      <c r="H92" s="131" t="s">
        <v>146</v>
      </c>
      <c r="I92" s="148">
        <v>5.3140196885412775E-3</v>
      </c>
      <c r="J92" s="142"/>
      <c r="K92" s="3">
        <f t="shared" si="4"/>
        <v>8.0134303276886865E-2</v>
      </c>
      <c r="L92" s="3">
        <f t="shared" si="3"/>
        <v>-3.5236542054915067E-4</v>
      </c>
    </row>
    <row r="93" spans="2:12" ht="24" x14ac:dyDescent="0.2">
      <c r="B93" s="131" t="s">
        <v>147</v>
      </c>
      <c r="C93" s="132">
        <v>1.5919764387487066E-3</v>
      </c>
      <c r="D93" s="133">
        <v>3.9869393995310601E-2</v>
      </c>
      <c r="E93" s="134">
        <v>12563</v>
      </c>
      <c r="F93" s="135">
        <v>0</v>
      </c>
      <c r="H93" s="131" t="s">
        <v>147</v>
      </c>
      <c r="I93" s="148">
        <v>-1.7959674613521254E-3</v>
      </c>
      <c r="J93" s="142"/>
      <c r="K93" s="3">
        <f t="shared" si="4"/>
        <v>-4.4974556766019497E-2</v>
      </c>
      <c r="L93" s="3">
        <f t="shared" si="3"/>
        <v>7.1712599483408275E-5</v>
      </c>
    </row>
    <row r="94" spans="2:12" ht="24" x14ac:dyDescent="0.2">
      <c r="B94" s="131" t="s">
        <v>148</v>
      </c>
      <c r="C94" s="132">
        <v>3.0645546445912601E-2</v>
      </c>
      <c r="D94" s="133">
        <v>0.17236229782459886</v>
      </c>
      <c r="E94" s="134">
        <v>12563</v>
      </c>
      <c r="F94" s="135">
        <v>0</v>
      </c>
      <c r="H94" s="131" t="s">
        <v>148</v>
      </c>
      <c r="I94" s="148">
        <v>-1.6569947759965203E-2</v>
      </c>
      <c r="J94" s="142"/>
      <c r="K94" s="3">
        <f t="shared" si="4"/>
        <v>-9.3188318205331563E-2</v>
      </c>
      <c r="L94" s="3">
        <f t="shared" si="3"/>
        <v>2.9460915182339177E-3</v>
      </c>
    </row>
    <row r="95" spans="2:12" ht="24" x14ac:dyDescent="0.2">
      <c r="B95" s="131" t="s">
        <v>149</v>
      </c>
      <c r="C95" s="132">
        <v>0.18443047042903765</v>
      </c>
      <c r="D95" s="133">
        <v>0.38785028797937293</v>
      </c>
      <c r="E95" s="134">
        <v>12563</v>
      </c>
      <c r="F95" s="135">
        <v>0</v>
      </c>
      <c r="H95" s="131" t="s">
        <v>149</v>
      </c>
      <c r="I95" s="148">
        <v>-3.5299696687097995E-2</v>
      </c>
      <c r="J95" s="142"/>
      <c r="K95" s="3">
        <f t="shared" si="4"/>
        <v>-7.422801507014809E-2</v>
      </c>
      <c r="L95" s="3">
        <f t="shared" si="3"/>
        <v>1.6785702802804326E-2</v>
      </c>
    </row>
    <row r="96" spans="2:12" ht="24" x14ac:dyDescent="0.2">
      <c r="B96" s="131" t="s">
        <v>150</v>
      </c>
      <c r="C96" s="132">
        <v>1.4407386770675793E-2</v>
      </c>
      <c r="D96" s="133">
        <v>0.11916771524015078</v>
      </c>
      <c r="E96" s="134">
        <v>12563</v>
      </c>
      <c r="F96" s="135">
        <v>0</v>
      </c>
      <c r="H96" s="131" t="s">
        <v>150</v>
      </c>
      <c r="I96" s="148">
        <v>-2.6110376782274821E-3</v>
      </c>
      <c r="J96" s="142"/>
      <c r="K96" s="3">
        <f t="shared" si="4"/>
        <v>-2.1594938220795879E-2</v>
      </c>
      <c r="L96" s="3">
        <f t="shared" si="3"/>
        <v>3.1567467436311206E-4</v>
      </c>
    </row>
    <row r="97" spans="2:12" ht="24" x14ac:dyDescent="0.2">
      <c r="B97" s="131" t="s">
        <v>151</v>
      </c>
      <c r="C97" s="132">
        <v>6.9250975085568718E-3</v>
      </c>
      <c r="D97" s="133">
        <v>8.2931827357867013E-2</v>
      </c>
      <c r="E97" s="134">
        <v>12563</v>
      </c>
      <c r="F97" s="135">
        <v>0</v>
      </c>
      <c r="H97" s="131" t="s">
        <v>151</v>
      </c>
      <c r="I97" s="148">
        <v>-3.5446020796566177E-3</v>
      </c>
      <c r="J97" s="142"/>
      <c r="K97" s="3">
        <f t="shared" si="4"/>
        <v>-4.2445168239646246E-2</v>
      </c>
      <c r="L97" s="3">
        <f t="shared" si="3"/>
        <v>2.9598666534540093E-4</v>
      </c>
    </row>
    <row r="98" spans="2:12" ht="24" x14ac:dyDescent="0.2">
      <c r="B98" s="131" t="s">
        <v>152</v>
      </c>
      <c r="C98" s="132">
        <v>4.0993393297779186E-2</v>
      </c>
      <c r="D98" s="133">
        <v>0.19828278925850673</v>
      </c>
      <c r="E98" s="134">
        <v>12563</v>
      </c>
      <c r="F98" s="135">
        <v>0</v>
      </c>
      <c r="H98" s="131" t="s">
        <v>152</v>
      </c>
      <c r="I98" s="148">
        <v>2.9996258563202826E-2</v>
      </c>
      <c r="J98" s="142"/>
      <c r="K98" s="3">
        <f t="shared" si="4"/>
        <v>0.14507870423870098</v>
      </c>
      <c r="L98" s="3">
        <f t="shared" si="3"/>
        <v>-6.2014884364982566E-3</v>
      </c>
    </row>
    <row r="99" spans="2:12" ht="24" x14ac:dyDescent="0.2">
      <c r="B99" s="131" t="s">
        <v>153</v>
      </c>
      <c r="C99" s="132">
        <v>2.5949215951603915E-2</v>
      </c>
      <c r="D99" s="133">
        <v>0.15899014507658668</v>
      </c>
      <c r="E99" s="134">
        <v>12563</v>
      </c>
      <c r="F99" s="135">
        <v>0</v>
      </c>
      <c r="H99" s="131" t="s">
        <v>153</v>
      </c>
      <c r="I99" s="148">
        <v>1.1319127224296529E-2</v>
      </c>
      <c r="J99" s="142"/>
      <c r="K99" s="3">
        <f t="shared" si="4"/>
        <v>6.9346466362796039E-2</v>
      </c>
      <c r="L99" s="3">
        <f t="shared" si="3"/>
        <v>-1.8474256790284797E-3</v>
      </c>
    </row>
    <row r="100" spans="2:12" ht="24" x14ac:dyDescent="0.2">
      <c r="B100" s="131" t="s">
        <v>154</v>
      </c>
      <c r="C100" s="132">
        <v>0.21221045928520255</v>
      </c>
      <c r="D100" s="133">
        <v>0.40888933517649795</v>
      </c>
      <c r="E100" s="134">
        <v>12563</v>
      </c>
      <c r="F100" s="135">
        <v>0</v>
      </c>
      <c r="H100" s="131" t="s">
        <v>154</v>
      </c>
      <c r="I100" s="148">
        <v>-3.7290852019039998E-2</v>
      </c>
      <c r="J100" s="142"/>
      <c r="K100" s="3">
        <f t="shared" si="4"/>
        <v>-7.1846684805956615E-2</v>
      </c>
      <c r="L100" s="3">
        <f t="shared" si="3"/>
        <v>1.9353668959551408E-2</v>
      </c>
    </row>
    <row r="101" spans="2:12" ht="24" x14ac:dyDescent="0.2">
      <c r="B101" s="131" t="s">
        <v>155</v>
      </c>
      <c r="C101" s="132">
        <v>0.29340125766138658</v>
      </c>
      <c r="D101" s="133">
        <v>0.45533884433849825</v>
      </c>
      <c r="E101" s="134">
        <v>12563</v>
      </c>
      <c r="F101" s="135">
        <v>0</v>
      </c>
      <c r="H101" s="131" t="s">
        <v>155</v>
      </c>
      <c r="I101" s="148">
        <v>3.6100040362300736E-3</v>
      </c>
      <c r="J101" s="142"/>
      <c r="K101" s="3">
        <f t="shared" si="4"/>
        <v>5.602035371138266E-3</v>
      </c>
      <c r="L101" s="3">
        <f t="shared" si="3"/>
        <v>-2.3261352233880416E-3</v>
      </c>
    </row>
    <row r="102" spans="2:12" ht="24" x14ac:dyDescent="0.2">
      <c r="B102" s="131" t="s">
        <v>156</v>
      </c>
      <c r="C102" s="132">
        <v>0.17726657645466848</v>
      </c>
      <c r="D102" s="133">
        <v>0.38190934420717759</v>
      </c>
      <c r="E102" s="134">
        <v>12563</v>
      </c>
      <c r="F102" s="135">
        <v>0</v>
      </c>
      <c r="H102" s="131" t="s">
        <v>156</v>
      </c>
      <c r="I102" s="148">
        <v>6.1817034282851714E-2</v>
      </c>
      <c r="J102" s="142"/>
      <c r="K102" s="3">
        <f t="shared" si="4"/>
        <v>0.13317019083293191</v>
      </c>
      <c r="L102" s="3">
        <f t="shared" si="3"/>
        <v>-2.8692919406437631E-2</v>
      </c>
    </row>
    <row r="103" spans="2:12" ht="24" x14ac:dyDescent="0.2">
      <c r="B103" s="131" t="s">
        <v>157</v>
      </c>
      <c r="C103" s="132">
        <v>1.3770596195176312E-2</v>
      </c>
      <c r="D103" s="133">
        <v>0.11654204387527023</v>
      </c>
      <c r="E103" s="134">
        <v>12563</v>
      </c>
      <c r="F103" s="135">
        <v>0</v>
      </c>
      <c r="H103" s="131" t="s">
        <v>157</v>
      </c>
      <c r="I103" s="148">
        <v>-5.1455625424343095E-3</v>
      </c>
      <c r="J103" s="142"/>
      <c r="K103" s="3">
        <f t="shared" si="4"/>
        <v>-4.3543985584263936E-2</v>
      </c>
      <c r="L103" s="3">
        <f t="shared" si="3"/>
        <v>6.0799915303290245E-4</v>
      </c>
    </row>
    <row r="104" spans="2:12" x14ac:dyDescent="0.2">
      <c r="B104" s="131" t="s">
        <v>158</v>
      </c>
      <c r="C104" s="132">
        <v>1.0268248029929157E-2</v>
      </c>
      <c r="D104" s="133">
        <v>0.10081478127989939</v>
      </c>
      <c r="E104" s="134">
        <v>12563</v>
      </c>
      <c r="F104" s="135">
        <v>0</v>
      </c>
      <c r="H104" s="131" t="s">
        <v>158</v>
      </c>
      <c r="I104" s="148">
        <v>2.2716860874022402E-2</v>
      </c>
      <c r="J104" s="142"/>
      <c r="K104" s="3">
        <f t="shared" si="4"/>
        <v>0.22301886912479332</v>
      </c>
      <c r="L104" s="3">
        <f t="shared" si="3"/>
        <v>-2.3137714425847142E-3</v>
      </c>
    </row>
    <row r="105" spans="2:12" x14ac:dyDescent="0.2">
      <c r="B105" s="131" t="s">
        <v>159</v>
      </c>
      <c r="C105" s="132">
        <v>0.40340682957892221</v>
      </c>
      <c r="D105" s="133">
        <v>0.49060056867306107</v>
      </c>
      <c r="E105" s="134">
        <v>12563</v>
      </c>
      <c r="F105" s="135">
        <v>0</v>
      </c>
      <c r="H105" s="131" t="s">
        <v>159</v>
      </c>
      <c r="I105" s="148">
        <v>-1.9964628506110256E-2</v>
      </c>
      <c r="J105" s="142"/>
      <c r="K105" s="3">
        <f t="shared" si="4"/>
        <v>-2.4277919303996448E-2</v>
      </c>
      <c r="L105" s="3">
        <f t="shared" si="3"/>
        <v>1.6416343566731686E-2</v>
      </c>
    </row>
    <row r="106" spans="2:12" x14ac:dyDescent="0.2">
      <c r="B106" s="131" t="s">
        <v>160</v>
      </c>
      <c r="C106" s="132">
        <v>0.6669585290137704</v>
      </c>
      <c r="D106" s="133">
        <v>0.47131998883284953</v>
      </c>
      <c r="E106" s="134">
        <v>12563</v>
      </c>
      <c r="F106" s="135">
        <v>0</v>
      </c>
      <c r="H106" s="131" t="s">
        <v>160</v>
      </c>
      <c r="I106" s="148">
        <v>-4.3724659048977342E-2</v>
      </c>
      <c r="J106" s="142"/>
      <c r="K106" s="3">
        <f t="shared" si="4"/>
        <v>-3.089647185154103E-2</v>
      </c>
      <c r="L106" s="3">
        <f t="shared" si="3"/>
        <v>6.1874172477070284E-2</v>
      </c>
    </row>
    <row r="107" spans="2:12" ht="24.75" thickBot="1" x14ac:dyDescent="0.25">
      <c r="B107" s="136" t="s">
        <v>161</v>
      </c>
      <c r="C107" s="137">
        <v>2.1765642413628399</v>
      </c>
      <c r="D107" s="138">
        <v>1.2253095847431366</v>
      </c>
      <c r="E107" s="139">
        <v>12563</v>
      </c>
      <c r="F107" s="140">
        <v>1</v>
      </c>
      <c r="H107" s="136" t="s">
        <v>161</v>
      </c>
      <c r="I107" s="149">
        <v>-2.4685984936511588E-2</v>
      </c>
      <c r="J107" s="142"/>
      <c r="K107" s="3">
        <f t="shared" si="4"/>
        <v>2.3703925522797507E-2</v>
      </c>
      <c r="L107" s="3">
        <f t="shared" si="3"/>
        <v>4.3850658433310527E-2</v>
      </c>
    </row>
    <row r="108" spans="2:12" ht="45" customHeight="1" thickTop="1" x14ac:dyDescent="0.2">
      <c r="B108" s="141" t="s">
        <v>48</v>
      </c>
      <c r="C108" s="141"/>
      <c r="D108" s="141"/>
      <c r="E108" s="141"/>
      <c r="F108" s="141"/>
      <c r="H108" s="141" t="s">
        <v>7</v>
      </c>
      <c r="I108" s="141"/>
      <c r="J108" s="142"/>
    </row>
  </sheetData>
  <mergeCells count="7">
    <mergeCell ref="H2:I2"/>
    <mergeCell ref="H3:H4"/>
    <mergeCell ref="H108:I108"/>
    <mergeCell ref="K3:L3"/>
    <mergeCell ref="B3:F3"/>
    <mergeCell ref="B4"/>
    <mergeCell ref="B108:F108"/>
  </mergeCells>
  <pageMargins left="0.25" right="0.2" top="0.25" bottom="0.25" header="0.55000000000000004" footer="0.05"/>
  <pageSetup scale="8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26"/>
  <sheetViews>
    <sheetView workbookViewId="0">
      <selection activeCell="A128" sqref="A128"/>
    </sheetView>
  </sheetViews>
  <sheetFormatPr defaultRowHeight="15" x14ac:dyDescent="0.25"/>
  <cols>
    <col min="1" max="1" width="9.140625" style="3"/>
    <col min="2" max="2" width="30.7109375" style="3" customWidth="1"/>
    <col min="3" max="7" width="9.140625" style="3"/>
    <col min="8" max="8" width="27.7109375" style="3" customWidth="1"/>
    <col min="9" max="9" width="10.28515625" style="3" bestFit="1" customWidth="1"/>
    <col min="10" max="10" width="9.140625" style="3"/>
    <col min="11" max="11" width="12.7109375" style="3" bestFit="1" customWidth="1"/>
    <col min="12" max="12" width="15.28515625" style="3" bestFit="1" customWidth="1"/>
    <col min="13" max="16384" width="9.140625" style="3"/>
  </cols>
  <sheetData>
    <row r="1" spans="1:12" x14ac:dyDescent="0.25">
      <c r="A1" s="3" t="s">
        <v>3</v>
      </c>
    </row>
    <row r="4" spans="1:12" ht="15.75" customHeight="1" thickBot="1" x14ac:dyDescent="0.25">
      <c r="H4" s="89" t="s">
        <v>6</v>
      </c>
      <c r="I4" s="89"/>
      <c r="J4" s="114"/>
    </row>
    <row r="5" spans="1:12" ht="16.5" thickTop="1" thickBot="1" x14ac:dyDescent="0.25">
      <c r="B5" s="89" t="s">
        <v>0</v>
      </c>
      <c r="C5" s="89"/>
      <c r="D5" s="89"/>
      <c r="E5" s="89"/>
      <c r="F5" s="89"/>
      <c r="H5" s="115" t="s">
        <v>47</v>
      </c>
      <c r="I5" s="116" t="s">
        <v>4</v>
      </c>
      <c r="J5" s="114"/>
      <c r="K5" s="4" t="s">
        <v>8</v>
      </c>
      <c r="L5" s="4"/>
    </row>
    <row r="6" spans="1:12" ht="27" thickTop="1" thickBot="1" x14ac:dyDescent="0.25">
      <c r="B6" s="90" t="s">
        <v>47</v>
      </c>
      <c r="C6" s="91" t="s">
        <v>1</v>
      </c>
      <c r="D6" s="92" t="s">
        <v>49</v>
      </c>
      <c r="E6" s="92" t="s">
        <v>50</v>
      </c>
      <c r="F6" s="93" t="s">
        <v>2</v>
      </c>
      <c r="H6" s="117"/>
      <c r="I6" s="118" t="s">
        <v>5</v>
      </c>
      <c r="J6" s="114"/>
      <c r="K6" s="2" t="s">
        <v>9</v>
      </c>
      <c r="L6" s="2" t="s">
        <v>10</v>
      </c>
    </row>
    <row r="7" spans="1:12" ht="24.75" thickTop="1" x14ac:dyDescent="0.2">
      <c r="B7" s="94" t="s">
        <v>59</v>
      </c>
      <c r="C7" s="95">
        <v>0.10291689598238857</v>
      </c>
      <c r="D7" s="96">
        <v>0.30389212129963877</v>
      </c>
      <c r="E7" s="97">
        <v>3634</v>
      </c>
      <c r="F7" s="98">
        <v>0</v>
      </c>
      <c r="H7" s="94" t="s">
        <v>59</v>
      </c>
      <c r="I7" s="119">
        <v>3.7343570946474919E-2</v>
      </c>
      <c r="J7" s="114"/>
      <c r="K7" s="3">
        <f>((1-C7)/D7)*I7</f>
        <v>0.11023743029762265</v>
      </c>
      <c r="L7" s="3">
        <f>((0-C7)/D7)*I7</f>
        <v>-1.2646870837825419E-2</v>
      </c>
    </row>
    <row r="8" spans="1:12" ht="24" x14ac:dyDescent="0.2">
      <c r="B8" s="99" t="s">
        <v>60</v>
      </c>
      <c r="C8" s="100">
        <v>0.16923500275178865</v>
      </c>
      <c r="D8" s="101">
        <v>0.37501095435239201</v>
      </c>
      <c r="E8" s="102">
        <v>3634</v>
      </c>
      <c r="F8" s="103">
        <v>0</v>
      </c>
      <c r="H8" s="99" t="s">
        <v>60</v>
      </c>
      <c r="I8" s="120">
        <v>3.0414556070684069E-2</v>
      </c>
      <c r="J8" s="114"/>
      <c r="K8" s="3">
        <f t="shared" ref="K8:K18" si="0">((1-C8)/D8)*I8</f>
        <v>6.7377628032230977E-2</v>
      </c>
      <c r="L8" s="3">
        <f t="shared" ref="L8:L71" si="1">((0-C8)/D8)*I8</f>
        <v>-1.372548567069296E-2</v>
      </c>
    </row>
    <row r="9" spans="1:12" ht="24" x14ac:dyDescent="0.2">
      <c r="B9" s="99" t="s">
        <v>61</v>
      </c>
      <c r="C9" s="100">
        <v>0.22454595487066592</v>
      </c>
      <c r="D9" s="101">
        <v>0.41734038595603895</v>
      </c>
      <c r="E9" s="102">
        <v>3634</v>
      </c>
      <c r="F9" s="103">
        <v>0</v>
      </c>
      <c r="H9" s="99" t="s">
        <v>61</v>
      </c>
      <c r="I9" s="120">
        <v>-1.2576051397111281E-2</v>
      </c>
      <c r="J9" s="114"/>
      <c r="K9" s="3">
        <f t="shared" si="0"/>
        <v>-2.3367376500848906E-2</v>
      </c>
      <c r="L9" s="3">
        <f t="shared" si="1"/>
        <v>6.766422719905147E-3</v>
      </c>
    </row>
    <row r="10" spans="1:12" ht="36" x14ac:dyDescent="0.2">
      <c r="B10" s="99" t="s">
        <v>62</v>
      </c>
      <c r="C10" s="100">
        <v>0.13593835993395706</v>
      </c>
      <c r="D10" s="101">
        <v>0.34277026329214833</v>
      </c>
      <c r="E10" s="102">
        <v>3634</v>
      </c>
      <c r="F10" s="103">
        <v>0</v>
      </c>
      <c r="H10" s="99" t="s">
        <v>62</v>
      </c>
      <c r="I10" s="120">
        <v>-3.1084914187462967E-2</v>
      </c>
      <c r="J10" s="114"/>
      <c r="K10" s="3">
        <f t="shared" si="0"/>
        <v>-7.8359428487642407E-2</v>
      </c>
      <c r="L10" s="3">
        <f t="shared" si="1"/>
        <v>1.232788460920234E-2</v>
      </c>
    </row>
    <row r="11" spans="1:12" ht="24" x14ac:dyDescent="0.2">
      <c r="B11" s="99" t="s">
        <v>63</v>
      </c>
      <c r="C11" s="100">
        <v>4.2102366538249864E-2</v>
      </c>
      <c r="D11" s="101">
        <v>0.20085033786817019</v>
      </c>
      <c r="E11" s="102">
        <v>3634</v>
      </c>
      <c r="F11" s="103">
        <v>0</v>
      </c>
      <c r="H11" s="99" t="s">
        <v>63</v>
      </c>
      <c r="I11" s="120">
        <v>-3.0853812970671863E-3</v>
      </c>
      <c r="J11" s="114"/>
      <c r="K11" s="3">
        <f t="shared" si="0"/>
        <v>-1.4714834309751856E-2</v>
      </c>
      <c r="L11" s="3">
        <f t="shared" si="1"/>
        <v>6.4675945113244293E-4</v>
      </c>
    </row>
    <row r="12" spans="1:12" ht="24" x14ac:dyDescent="0.2">
      <c r="B12" s="99" t="s">
        <v>64</v>
      </c>
      <c r="C12" s="100">
        <v>0.13208585580627408</v>
      </c>
      <c r="D12" s="101">
        <v>0.33863068004202485</v>
      </c>
      <c r="E12" s="102">
        <v>3634</v>
      </c>
      <c r="F12" s="103">
        <v>0</v>
      </c>
      <c r="H12" s="99" t="s">
        <v>64</v>
      </c>
      <c r="I12" s="120">
        <v>-6.7674054629461881E-3</v>
      </c>
      <c r="J12" s="114"/>
      <c r="K12" s="3">
        <f t="shared" si="0"/>
        <v>-1.7344934369372463E-2</v>
      </c>
      <c r="L12" s="3">
        <f t="shared" si="1"/>
        <v>2.6396856364295442E-3</v>
      </c>
    </row>
    <row r="13" spans="1:12" ht="24" x14ac:dyDescent="0.2">
      <c r="B13" s="99" t="s">
        <v>65</v>
      </c>
      <c r="C13" s="100">
        <v>4.5129334067143638E-2</v>
      </c>
      <c r="D13" s="101">
        <v>0.20761632578363678</v>
      </c>
      <c r="E13" s="102">
        <v>3634</v>
      </c>
      <c r="F13" s="103">
        <v>0</v>
      </c>
      <c r="H13" s="99" t="s">
        <v>65</v>
      </c>
      <c r="I13" s="120">
        <v>-2.8317191582551804E-2</v>
      </c>
      <c r="J13" s="114"/>
      <c r="K13" s="3">
        <f t="shared" si="0"/>
        <v>-0.13023665399010065</v>
      </c>
      <c r="L13" s="3">
        <f t="shared" si="1"/>
        <v>6.1552770185523062E-3</v>
      </c>
    </row>
    <row r="14" spans="1:12" ht="24" x14ac:dyDescent="0.2">
      <c r="B14" s="99" t="s">
        <v>66</v>
      </c>
      <c r="C14" s="100">
        <v>2.6141992294991742E-2</v>
      </c>
      <c r="D14" s="101">
        <v>0.15957943516540918</v>
      </c>
      <c r="E14" s="102">
        <v>3634</v>
      </c>
      <c r="F14" s="103">
        <v>0</v>
      </c>
      <c r="H14" s="99" t="s">
        <v>66</v>
      </c>
      <c r="I14" s="120">
        <v>-3.5541392862543267E-3</v>
      </c>
      <c r="J14" s="114"/>
      <c r="K14" s="3">
        <f t="shared" si="0"/>
        <v>-2.1689680758865116E-2</v>
      </c>
      <c r="L14" s="3">
        <f t="shared" si="1"/>
        <v>5.8223217634704311E-4</v>
      </c>
    </row>
    <row r="15" spans="1:12" ht="24" x14ac:dyDescent="0.2">
      <c r="B15" s="99" t="s">
        <v>67</v>
      </c>
      <c r="C15" s="100">
        <v>2.1463951568519539E-2</v>
      </c>
      <c r="D15" s="101">
        <v>0.14494492606876139</v>
      </c>
      <c r="E15" s="102">
        <v>3634</v>
      </c>
      <c r="F15" s="103">
        <v>0</v>
      </c>
      <c r="H15" s="99" t="s">
        <v>67</v>
      </c>
      <c r="I15" s="120">
        <v>-1.9234811870330007E-2</v>
      </c>
      <c r="J15" s="114"/>
      <c r="K15" s="3">
        <f t="shared" si="0"/>
        <v>-0.12985592052381734</v>
      </c>
      <c r="L15" s="3">
        <f t="shared" si="1"/>
        <v>2.8483582117147786E-3</v>
      </c>
    </row>
    <row r="16" spans="1:12" ht="24" x14ac:dyDescent="0.2">
      <c r="B16" s="99" t="s">
        <v>68</v>
      </c>
      <c r="C16" s="100">
        <v>1.0456796917996699E-2</v>
      </c>
      <c r="D16" s="101">
        <v>0.10173642661392036</v>
      </c>
      <c r="E16" s="102">
        <v>3634</v>
      </c>
      <c r="F16" s="103">
        <v>0</v>
      </c>
      <c r="H16" s="99" t="s">
        <v>68</v>
      </c>
      <c r="I16" s="120">
        <v>2.1789531446504452E-3</v>
      </c>
      <c r="J16" s="114"/>
      <c r="K16" s="3">
        <f t="shared" si="0"/>
        <v>2.1193670211215987E-2</v>
      </c>
      <c r="L16" s="3">
        <f t="shared" si="1"/>
        <v>-2.2395980757124791E-4</v>
      </c>
    </row>
    <row r="17" spans="2:12" ht="24" x14ac:dyDescent="0.2">
      <c r="B17" s="99" t="s">
        <v>69</v>
      </c>
      <c r="C17" s="100">
        <v>2.3665382498624103E-2</v>
      </c>
      <c r="D17" s="101">
        <v>0.15202530058849176</v>
      </c>
      <c r="E17" s="102">
        <v>3634</v>
      </c>
      <c r="F17" s="103">
        <v>0</v>
      </c>
      <c r="H17" s="99" t="s">
        <v>69</v>
      </c>
      <c r="I17" s="120">
        <v>9.9640223289920206E-3</v>
      </c>
      <c r="J17" s="114"/>
      <c r="K17" s="3">
        <f t="shared" si="0"/>
        <v>6.3990795556355007E-2</v>
      </c>
      <c r="L17" s="3">
        <f t="shared" si="1"/>
        <v>-1.5510733984911303E-3</v>
      </c>
    </row>
    <row r="18" spans="2:12" ht="24" x14ac:dyDescent="0.2">
      <c r="B18" s="99" t="s">
        <v>70</v>
      </c>
      <c r="C18" s="100">
        <v>1.651073197578426E-2</v>
      </c>
      <c r="D18" s="101">
        <v>0.1274464488517594</v>
      </c>
      <c r="E18" s="102">
        <v>3634</v>
      </c>
      <c r="F18" s="103">
        <v>0</v>
      </c>
      <c r="H18" s="99" t="s">
        <v>70</v>
      </c>
      <c r="I18" s="120">
        <v>6.0025828163799595E-3</v>
      </c>
      <c r="J18" s="114"/>
      <c r="K18" s="3">
        <f t="shared" si="0"/>
        <v>4.6321226158313349E-2</v>
      </c>
      <c r="L18" s="3">
        <f t="shared" si="1"/>
        <v>-7.7763670103491909E-4</v>
      </c>
    </row>
    <row r="19" spans="2:12" ht="48" x14ac:dyDescent="0.2">
      <c r="B19" s="99" t="s">
        <v>71</v>
      </c>
      <c r="C19" s="100">
        <v>1.2107870115575124E-2</v>
      </c>
      <c r="D19" s="101">
        <v>0.10938264026546256</v>
      </c>
      <c r="E19" s="102">
        <v>3634</v>
      </c>
      <c r="F19" s="103">
        <v>0</v>
      </c>
      <c r="H19" s="99" t="s">
        <v>71</v>
      </c>
      <c r="I19" s="120">
        <v>-1.6894031082604528E-2</v>
      </c>
      <c r="J19" s="114"/>
      <c r="K19" s="3">
        <f>((1-C19)/D19)*I19</f>
        <v>-0.15257887639230397</v>
      </c>
      <c r="L19" s="3">
        <f t="shared" si="1"/>
        <v>1.8700475101006615E-3</v>
      </c>
    </row>
    <row r="20" spans="2:12" ht="24" x14ac:dyDescent="0.2">
      <c r="B20" s="99" t="s">
        <v>72</v>
      </c>
      <c r="C20" s="100">
        <v>3.6048431480462301E-2</v>
      </c>
      <c r="D20" s="101">
        <v>0.18643633464209519</v>
      </c>
      <c r="E20" s="102">
        <v>3634</v>
      </c>
      <c r="F20" s="103">
        <v>0</v>
      </c>
      <c r="H20" s="99" t="s">
        <v>72</v>
      </c>
      <c r="I20" s="120">
        <v>2.3909252294929913E-2</v>
      </c>
      <c r="J20" s="114"/>
      <c r="K20" s="3">
        <f t="shared" ref="K20:K58" si="2">((1-C20)/D20)*I20</f>
        <v>0.12362054476168197</v>
      </c>
      <c r="L20" s="3">
        <f t="shared" ref="L20:L58" si="3">((0-C20)/D20)*I20</f>
        <v>-4.6229778372196221E-3</v>
      </c>
    </row>
    <row r="21" spans="2:12" ht="24" x14ac:dyDescent="0.2">
      <c r="B21" s="99" t="s">
        <v>73</v>
      </c>
      <c r="C21" s="100">
        <v>1.6510731975784259E-3</v>
      </c>
      <c r="D21" s="101">
        <v>4.0605429070860045E-2</v>
      </c>
      <c r="E21" s="102">
        <v>3634</v>
      </c>
      <c r="F21" s="103">
        <v>0</v>
      </c>
      <c r="H21" s="99" t="s">
        <v>73</v>
      </c>
      <c r="I21" s="120">
        <v>4.5259456193849574E-3</v>
      </c>
      <c r="J21" s="114"/>
      <c r="K21" s="3">
        <f t="shared" si="2"/>
        <v>0.11127755709695768</v>
      </c>
      <c r="L21" s="3">
        <f t="shared" si="3"/>
        <v>-1.8403124106442832E-4</v>
      </c>
    </row>
    <row r="22" spans="2:12" ht="24" x14ac:dyDescent="0.2">
      <c r="B22" s="99" t="s">
        <v>74</v>
      </c>
      <c r="C22" s="100">
        <v>7.1546505228398463E-3</v>
      </c>
      <c r="D22" s="101">
        <v>8.4293634156230118E-2</v>
      </c>
      <c r="E22" s="102">
        <v>3634</v>
      </c>
      <c r="F22" s="103">
        <v>0</v>
      </c>
      <c r="H22" s="99" t="s">
        <v>74</v>
      </c>
      <c r="I22" s="120">
        <v>1.234484405280095E-2</v>
      </c>
      <c r="J22" s="114"/>
      <c r="K22" s="3">
        <f t="shared" si="2"/>
        <v>0.14540268824010985</v>
      </c>
      <c r="L22" s="3">
        <f t="shared" si="3"/>
        <v>-1.0478020771183081E-3</v>
      </c>
    </row>
    <row r="23" spans="2:12" ht="24" x14ac:dyDescent="0.2">
      <c r="B23" s="99" t="s">
        <v>75</v>
      </c>
      <c r="C23" s="100">
        <v>3.7699504678040729E-2</v>
      </c>
      <c r="D23" s="101">
        <v>0.19049471851261368</v>
      </c>
      <c r="E23" s="102">
        <v>3634</v>
      </c>
      <c r="F23" s="103">
        <v>0</v>
      </c>
      <c r="H23" s="99" t="s">
        <v>75</v>
      </c>
      <c r="I23" s="120">
        <v>2.5224871709293658E-2</v>
      </c>
      <c r="J23" s="114"/>
      <c r="K23" s="3">
        <f t="shared" si="2"/>
        <v>0.12742561436777503</v>
      </c>
      <c r="L23" s="3">
        <f t="shared" si="3"/>
        <v>-4.992081546578547E-3</v>
      </c>
    </row>
    <row r="24" spans="2:12" ht="24" x14ac:dyDescent="0.2">
      <c r="B24" s="99" t="s">
        <v>76</v>
      </c>
      <c r="C24" s="100">
        <v>0.17914144193725923</v>
      </c>
      <c r="D24" s="101">
        <v>0.3835234827874231</v>
      </c>
      <c r="E24" s="102">
        <v>3634</v>
      </c>
      <c r="F24" s="103">
        <v>0</v>
      </c>
      <c r="H24" s="99" t="s">
        <v>76</v>
      </c>
      <c r="I24" s="120">
        <v>4.343154743712456E-2</v>
      </c>
      <c r="J24" s="114"/>
      <c r="K24" s="3">
        <f t="shared" si="2"/>
        <v>9.2956908777948488E-2</v>
      </c>
      <c r="L24" s="3">
        <f t="shared" si="3"/>
        <v>-2.0286606642455407E-2</v>
      </c>
    </row>
    <row r="25" spans="2:12" ht="24" x14ac:dyDescent="0.2">
      <c r="B25" s="99" t="s">
        <v>77</v>
      </c>
      <c r="C25" s="100">
        <v>7.9801871216290607E-3</v>
      </c>
      <c r="D25" s="101">
        <v>8.8986981010061375E-2</v>
      </c>
      <c r="E25" s="102">
        <v>3634</v>
      </c>
      <c r="F25" s="103">
        <v>0</v>
      </c>
      <c r="H25" s="99" t="s">
        <v>77</v>
      </c>
      <c r="I25" s="120">
        <v>1.1235165986265771E-2</v>
      </c>
      <c r="J25" s="114"/>
      <c r="K25" s="3">
        <f t="shared" si="2"/>
        <v>0.12524874012854342</v>
      </c>
      <c r="L25" s="3">
        <f t="shared" si="3"/>
        <v>-1.0075488110201831E-3</v>
      </c>
    </row>
    <row r="26" spans="2:12" ht="24" x14ac:dyDescent="0.2">
      <c r="B26" s="99" t="s">
        <v>78</v>
      </c>
      <c r="C26" s="100">
        <v>2.7517886626307099E-4</v>
      </c>
      <c r="D26" s="101">
        <v>1.6588516095873976E-2</v>
      </c>
      <c r="E26" s="102">
        <v>3634</v>
      </c>
      <c r="F26" s="103">
        <v>0</v>
      </c>
      <c r="H26" s="99" t="s">
        <v>78</v>
      </c>
      <c r="I26" s="120">
        <v>2.4779485711344121E-3</v>
      </c>
      <c r="J26" s="114"/>
      <c r="K26" s="3">
        <f t="shared" si="2"/>
        <v>0.14933624428722192</v>
      </c>
      <c r="L26" s="3">
        <f t="shared" si="3"/>
        <v>-4.1105489757011266E-5</v>
      </c>
    </row>
    <row r="27" spans="2:12" ht="36" x14ac:dyDescent="0.2">
      <c r="B27" s="99" t="s">
        <v>79</v>
      </c>
      <c r="C27" s="100">
        <v>2.5041276829939455E-2</v>
      </c>
      <c r="D27" s="101">
        <v>0.15627197896258788</v>
      </c>
      <c r="E27" s="102">
        <v>3634</v>
      </c>
      <c r="F27" s="103">
        <v>0</v>
      </c>
      <c r="H27" s="99" t="s">
        <v>79</v>
      </c>
      <c r="I27" s="120">
        <v>7.6266149546963145E-3</v>
      </c>
      <c r="J27" s="114"/>
      <c r="K27" s="3">
        <f t="shared" si="2"/>
        <v>4.7581369530877493E-2</v>
      </c>
      <c r="L27" s="3">
        <f t="shared" si="3"/>
        <v>-1.2221012213688544E-3</v>
      </c>
    </row>
    <row r="28" spans="2:12" ht="24" x14ac:dyDescent="0.2">
      <c r="B28" s="99" t="s">
        <v>80</v>
      </c>
      <c r="C28" s="100">
        <v>0.11585030269675289</v>
      </c>
      <c r="D28" s="101">
        <v>0.32008936895668177</v>
      </c>
      <c r="E28" s="102">
        <v>3634</v>
      </c>
      <c r="F28" s="103">
        <v>0</v>
      </c>
      <c r="H28" s="99" t="s">
        <v>80</v>
      </c>
      <c r="I28" s="120">
        <v>-8.2875241821914419E-4</v>
      </c>
      <c r="J28" s="114"/>
      <c r="K28" s="3">
        <f t="shared" si="2"/>
        <v>-2.2891769323552685E-3</v>
      </c>
      <c r="L28" s="3">
        <f t="shared" si="3"/>
        <v>2.9995128805526547E-4</v>
      </c>
    </row>
    <row r="29" spans="2:12" ht="36" x14ac:dyDescent="0.2">
      <c r="B29" s="99" t="s">
        <v>81</v>
      </c>
      <c r="C29" s="100">
        <v>0.10924600990643918</v>
      </c>
      <c r="D29" s="101">
        <v>0.31199055212495003</v>
      </c>
      <c r="E29" s="102">
        <v>3634</v>
      </c>
      <c r="F29" s="103">
        <v>0</v>
      </c>
      <c r="H29" s="99" t="s">
        <v>81</v>
      </c>
      <c r="I29" s="120">
        <v>-6.0929953604321192E-2</v>
      </c>
      <c r="J29" s="114"/>
      <c r="K29" s="3">
        <f t="shared" si="2"/>
        <v>-0.17395911164492073</v>
      </c>
      <c r="L29" s="3">
        <f t="shared" si="3"/>
        <v>2.133511502101746E-2</v>
      </c>
    </row>
    <row r="30" spans="2:12" ht="24" x14ac:dyDescent="0.2">
      <c r="B30" s="99" t="s">
        <v>82</v>
      </c>
      <c r="C30" s="100">
        <v>3.7974683544303799E-2</v>
      </c>
      <c r="D30" s="101">
        <v>0.19116135258600372</v>
      </c>
      <c r="E30" s="102">
        <v>3634</v>
      </c>
      <c r="F30" s="103">
        <v>0</v>
      </c>
      <c r="H30" s="99" t="s">
        <v>82</v>
      </c>
      <c r="I30" s="120">
        <v>-3.4483079418485434E-2</v>
      </c>
      <c r="J30" s="114"/>
      <c r="K30" s="3">
        <f t="shared" si="2"/>
        <v>-0.17353714514554144</v>
      </c>
      <c r="L30" s="3">
        <f t="shared" si="3"/>
        <v>6.8501504662713732E-3</v>
      </c>
    </row>
    <row r="31" spans="2:12" ht="24" x14ac:dyDescent="0.2">
      <c r="B31" s="99" t="s">
        <v>84</v>
      </c>
      <c r="C31" s="100">
        <v>1.7061089708310405E-2</v>
      </c>
      <c r="D31" s="101">
        <v>0.12951689059173266</v>
      </c>
      <c r="E31" s="102">
        <v>3634</v>
      </c>
      <c r="F31" s="103">
        <v>0</v>
      </c>
      <c r="H31" s="99" t="s">
        <v>84</v>
      </c>
      <c r="I31" s="120">
        <v>-2.778794851366936E-2</v>
      </c>
      <c r="J31" s="114"/>
      <c r="K31" s="3">
        <f t="shared" si="2"/>
        <v>-0.21089029937699288</v>
      </c>
      <c r="L31" s="3">
        <f t="shared" si="3"/>
        <v>3.660469921997078E-3</v>
      </c>
    </row>
    <row r="32" spans="2:12" ht="36" x14ac:dyDescent="0.2">
      <c r="B32" s="99" t="s">
        <v>86</v>
      </c>
      <c r="C32" s="100">
        <v>5.2283984589983493E-3</v>
      </c>
      <c r="D32" s="101">
        <v>7.2128315694542866E-2</v>
      </c>
      <c r="E32" s="102">
        <v>3634</v>
      </c>
      <c r="F32" s="103">
        <v>0</v>
      </c>
      <c r="H32" s="99" t="s">
        <v>86</v>
      </c>
      <c r="I32" s="120">
        <v>2.1662452014931635E-3</v>
      </c>
      <c r="J32" s="114"/>
      <c r="K32" s="3">
        <f t="shared" si="2"/>
        <v>2.9876189228454458E-2</v>
      </c>
      <c r="L32" s="3">
        <f t="shared" si="3"/>
        <v>-1.5702561420211195E-4</v>
      </c>
    </row>
    <row r="33" spans="2:12" ht="36" x14ac:dyDescent="0.2">
      <c r="B33" s="99" t="s">
        <v>87</v>
      </c>
      <c r="C33" s="100">
        <v>2.0363236103467255E-2</v>
      </c>
      <c r="D33" s="101">
        <v>0.14125886045139438</v>
      </c>
      <c r="E33" s="102">
        <v>3634</v>
      </c>
      <c r="F33" s="103">
        <v>0</v>
      </c>
      <c r="H33" s="99" t="s">
        <v>87</v>
      </c>
      <c r="I33" s="120">
        <v>8.5152145257221638E-3</v>
      </c>
      <c r="J33" s="114"/>
      <c r="K33" s="3">
        <f t="shared" si="2"/>
        <v>5.9053408580579177E-2</v>
      </c>
      <c r="L33" s="3">
        <f t="shared" si="3"/>
        <v>-1.2275146727423762E-3</v>
      </c>
    </row>
    <row r="34" spans="2:12" ht="36" x14ac:dyDescent="0.2">
      <c r="B34" s="99" t="s">
        <v>88</v>
      </c>
      <c r="C34" s="100">
        <v>0.15520088057237202</v>
      </c>
      <c r="D34" s="101">
        <v>0.36214590547983744</v>
      </c>
      <c r="E34" s="102">
        <v>3634</v>
      </c>
      <c r="F34" s="103">
        <v>0</v>
      </c>
      <c r="H34" s="99" t="s">
        <v>88</v>
      </c>
      <c r="I34" s="120">
        <v>2.137099280410899E-2</v>
      </c>
      <c r="J34" s="114"/>
      <c r="K34" s="3">
        <f t="shared" si="2"/>
        <v>4.985337574998655E-2</v>
      </c>
      <c r="L34" s="3">
        <f t="shared" si="3"/>
        <v>-9.1587309195415006E-3</v>
      </c>
    </row>
    <row r="35" spans="2:12" ht="36" x14ac:dyDescent="0.2">
      <c r="B35" s="99" t="s">
        <v>89</v>
      </c>
      <c r="C35" s="100">
        <v>3.3021463951568523E-3</v>
      </c>
      <c r="D35" s="101">
        <v>5.7377244217008599E-2</v>
      </c>
      <c r="E35" s="102">
        <v>3634</v>
      </c>
      <c r="F35" s="103">
        <v>0</v>
      </c>
      <c r="H35" s="99" t="s">
        <v>89</v>
      </c>
      <c r="I35" s="120">
        <v>4.283045097898691E-3</v>
      </c>
      <c r="J35" s="114"/>
      <c r="K35" s="3">
        <f t="shared" si="2"/>
        <v>7.4400608014961456E-2</v>
      </c>
      <c r="L35" s="3">
        <f t="shared" si="3"/>
        <v>-2.4649566432345042E-4</v>
      </c>
    </row>
    <row r="36" spans="2:12" ht="36" x14ac:dyDescent="0.2">
      <c r="B36" s="99" t="s">
        <v>90</v>
      </c>
      <c r="C36" s="100">
        <v>2.7517886626307099E-4</v>
      </c>
      <c r="D36" s="101">
        <v>1.6588516095873914E-2</v>
      </c>
      <c r="E36" s="102">
        <v>3634</v>
      </c>
      <c r="F36" s="103">
        <v>0</v>
      </c>
      <c r="H36" s="99" t="s">
        <v>90</v>
      </c>
      <c r="I36" s="120">
        <v>2.140098498106886E-3</v>
      </c>
      <c r="J36" s="114"/>
      <c r="K36" s="3">
        <f t="shared" si="2"/>
        <v>0.12897534510399331</v>
      </c>
      <c r="L36" s="3">
        <f t="shared" si="3"/>
        <v>-3.5501058382602061E-5</v>
      </c>
    </row>
    <row r="37" spans="2:12" ht="36" x14ac:dyDescent="0.2">
      <c r="B37" s="99" t="s">
        <v>91</v>
      </c>
      <c r="C37" s="100">
        <v>3.3296642817831588E-2</v>
      </c>
      <c r="D37" s="101">
        <v>0.17943476888217696</v>
      </c>
      <c r="E37" s="102">
        <v>3634</v>
      </c>
      <c r="F37" s="103">
        <v>0</v>
      </c>
      <c r="H37" s="99" t="s">
        <v>91</v>
      </c>
      <c r="I37" s="120">
        <v>7.6979914108683059E-3</v>
      </c>
      <c r="J37" s="114"/>
      <c r="K37" s="3">
        <f t="shared" si="2"/>
        <v>4.147286608278436E-2</v>
      </c>
      <c r="L37" s="3">
        <f t="shared" si="3"/>
        <v>-1.4284704799364951E-3</v>
      </c>
    </row>
    <row r="38" spans="2:12" ht="36" x14ac:dyDescent="0.2">
      <c r="B38" s="99" t="s">
        <v>92</v>
      </c>
      <c r="C38" s="100">
        <v>0.16263070996147494</v>
      </c>
      <c r="D38" s="101">
        <v>0.36907918777932786</v>
      </c>
      <c r="E38" s="102">
        <v>3634</v>
      </c>
      <c r="F38" s="103">
        <v>0</v>
      </c>
      <c r="H38" s="99" t="s">
        <v>92</v>
      </c>
      <c r="I38" s="120">
        <v>8.4009402221530624E-3</v>
      </c>
      <c r="J38" s="114"/>
      <c r="K38" s="3">
        <f t="shared" si="2"/>
        <v>1.9060108460210532E-2</v>
      </c>
      <c r="L38" s="3">
        <f t="shared" si="3"/>
        <v>-3.7017824843852852E-3</v>
      </c>
    </row>
    <row r="39" spans="2:12" ht="36" x14ac:dyDescent="0.2">
      <c r="B39" s="99" t="s">
        <v>93</v>
      </c>
      <c r="C39" s="100">
        <v>6.4116675839295548E-2</v>
      </c>
      <c r="D39" s="101">
        <v>0.24499437661265566</v>
      </c>
      <c r="E39" s="102">
        <v>3634</v>
      </c>
      <c r="F39" s="103">
        <v>0</v>
      </c>
      <c r="H39" s="99" t="s">
        <v>93</v>
      </c>
      <c r="I39" s="120">
        <v>-2.5768986477974071E-2</v>
      </c>
      <c r="J39" s="114"/>
      <c r="K39" s="3">
        <f t="shared" si="2"/>
        <v>-9.8438033797763572E-2</v>
      </c>
      <c r="L39" s="3">
        <f t="shared" si="3"/>
        <v>6.7439170464213211E-3</v>
      </c>
    </row>
    <row r="40" spans="2:12" ht="36" x14ac:dyDescent="0.2">
      <c r="B40" s="99" t="s">
        <v>94</v>
      </c>
      <c r="C40" s="100">
        <v>1.7336268574573474E-2</v>
      </c>
      <c r="D40" s="101">
        <v>0.13053892725010266</v>
      </c>
      <c r="E40" s="102">
        <v>3634</v>
      </c>
      <c r="F40" s="103">
        <v>0</v>
      </c>
      <c r="H40" s="99" t="s">
        <v>94</v>
      </c>
      <c r="I40" s="120">
        <v>-1.9776566678256655E-2</v>
      </c>
      <c r="J40" s="114"/>
      <c r="K40" s="3">
        <f t="shared" si="2"/>
        <v>-0.14887294706816392</v>
      </c>
      <c r="L40" s="3">
        <f t="shared" si="3"/>
        <v>2.6264339583574148E-3</v>
      </c>
    </row>
    <row r="41" spans="2:12" ht="24" x14ac:dyDescent="0.2">
      <c r="B41" s="99" t="s">
        <v>95</v>
      </c>
      <c r="C41" s="100">
        <v>8.2553659878921296E-4</v>
      </c>
      <c r="D41" s="101">
        <v>2.8724242953981446E-2</v>
      </c>
      <c r="E41" s="102">
        <v>3634</v>
      </c>
      <c r="F41" s="103">
        <v>0</v>
      </c>
      <c r="H41" s="99" t="s">
        <v>95</v>
      </c>
      <c r="I41" s="120">
        <v>-8.2383586886038557E-3</v>
      </c>
      <c r="J41" s="114"/>
      <c r="K41" s="3">
        <f t="shared" si="2"/>
        <v>-0.28657178659782534</v>
      </c>
      <c r="L41" s="3">
        <f t="shared" si="3"/>
        <v>2.3677096111084442E-4</v>
      </c>
    </row>
    <row r="42" spans="2:12" ht="24" x14ac:dyDescent="0.2">
      <c r="B42" s="99" t="s">
        <v>96</v>
      </c>
      <c r="C42" s="100">
        <v>1.2107870115575124E-2</v>
      </c>
      <c r="D42" s="101">
        <v>0.10938264026546322</v>
      </c>
      <c r="E42" s="102">
        <v>3634</v>
      </c>
      <c r="F42" s="103">
        <v>0</v>
      </c>
      <c r="H42" s="99" t="s">
        <v>96</v>
      </c>
      <c r="I42" s="120">
        <v>1.3312281276226769E-2</v>
      </c>
      <c r="J42" s="114"/>
      <c r="K42" s="3">
        <f t="shared" si="2"/>
        <v>0.12023021086047579</v>
      </c>
      <c r="L42" s="3">
        <f t="shared" si="3"/>
        <v>-1.473573615003046E-3</v>
      </c>
    </row>
    <row r="43" spans="2:12" ht="24" x14ac:dyDescent="0.2">
      <c r="B43" s="99" t="s">
        <v>97</v>
      </c>
      <c r="C43" s="100">
        <v>6.3566318106769409E-2</v>
      </c>
      <c r="D43" s="101">
        <v>0.24401234808167205</v>
      </c>
      <c r="E43" s="102">
        <v>3634</v>
      </c>
      <c r="F43" s="103">
        <v>0</v>
      </c>
      <c r="H43" s="99" t="s">
        <v>97</v>
      </c>
      <c r="I43" s="120">
        <v>3.8398705958643219E-2</v>
      </c>
      <c r="J43" s="114"/>
      <c r="K43" s="3">
        <f t="shared" si="2"/>
        <v>0.14736074581255432</v>
      </c>
      <c r="L43" s="3">
        <f t="shared" si="3"/>
        <v>-1.0003036227652086E-2</v>
      </c>
    </row>
    <row r="44" spans="2:12" ht="24" x14ac:dyDescent="0.2">
      <c r="B44" s="99" t="s">
        <v>98</v>
      </c>
      <c r="C44" s="100">
        <v>4.2102366538249864E-2</v>
      </c>
      <c r="D44" s="101">
        <v>0.2008503378681756</v>
      </c>
      <c r="E44" s="102">
        <v>3634</v>
      </c>
      <c r="F44" s="103">
        <v>0</v>
      </c>
      <c r="H44" s="99" t="s">
        <v>98</v>
      </c>
      <c r="I44" s="120">
        <v>7.2580264994083574E-3</v>
      </c>
      <c r="J44" s="114"/>
      <c r="K44" s="3">
        <f t="shared" si="2"/>
        <v>3.4615059557176579E-2</v>
      </c>
      <c r="L44" s="3">
        <f t="shared" si="3"/>
        <v>-1.5214318047250838E-3</v>
      </c>
    </row>
    <row r="45" spans="2:12" ht="24" x14ac:dyDescent="0.2">
      <c r="B45" s="99" t="s">
        <v>99</v>
      </c>
      <c r="C45" s="100">
        <v>0.61557512383048985</v>
      </c>
      <c r="D45" s="101">
        <v>0.48652597840266737</v>
      </c>
      <c r="E45" s="102">
        <v>3634</v>
      </c>
      <c r="F45" s="103">
        <v>0</v>
      </c>
      <c r="H45" s="99" t="s">
        <v>99</v>
      </c>
      <c r="I45" s="120">
        <v>4.341295130930542E-2</v>
      </c>
      <c r="J45" s="114"/>
      <c r="K45" s="3">
        <f t="shared" si="2"/>
        <v>3.4302419957152309E-2</v>
      </c>
      <c r="L45" s="3">
        <f t="shared" si="3"/>
        <v>-5.4928069752433584E-2</v>
      </c>
    </row>
    <row r="46" spans="2:12" ht="24" x14ac:dyDescent="0.2">
      <c r="B46" s="99" t="s">
        <v>100</v>
      </c>
      <c r="C46" s="100">
        <v>0.24518436984039627</v>
      </c>
      <c r="D46" s="101">
        <v>0.4302556632054817</v>
      </c>
      <c r="E46" s="102">
        <v>3634</v>
      </c>
      <c r="F46" s="103">
        <v>0</v>
      </c>
      <c r="H46" s="99" t="s">
        <v>100</v>
      </c>
      <c r="I46" s="120">
        <v>-7.7898153359987135E-2</v>
      </c>
      <c r="J46" s="114"/>
      <c r="K46" s="3">
        <f t="shared" si="2"/>
        <v>-0.13666001111670903</v>
      </c>
      <c r="L46" s="3">
        <f t="shared" si="3"/>
        <v>4.4390838463356813E-2</v>
      </c>
    </row>
    <row r="47" spans="2:12" ht="24" x14ac:dyDescent="0.2">
      <c r="B47" s="99" t="s">
        <v>102</v>
      </c>
      <c r="C47" s="100">
        <v>2.0913593835993397E-2</v>
      </c>
      <c r="D47" s="101">
        <v>0.14311481964338491</v>
      </c>
      <c r="E47" s="102">
        <v>3634</v>
      </c>
      <c r="F47" s="103">
        <v>0</v>
      </c>
      <c r="H47" s="99" t="s">
        <v>102</v>
      </c>
      <c r="I47" s="120">
        <v>9.7345975109911843E-4</v>
      </c>
      <c r="J47" s="114"/>
      <c r="K47" s="3">
        <f t="shared" si="2"/>
        <v>6.659696121085799E-3</v>
      </c>
      <c r="L47" s="3">
        <f t="shared" si="3"/>
        <v>-1.4225320550942123E-4</v>
      </c>
    </row>
    <row r="48" spans="2:12" ht="24" x14ac:dyDescent="0.2">
      <c r="B48" s="99" t="s">
        <v>103</v>
      </c>
      <c r="C48" s="100">
        <v>5.5035773252614219E-4</v>
      </c>
      <c r="D48" s="101">
        <v>2.3456475524315925E-2</v>
      </c>
      <c r="E48" s="102">
        <v>3634</v>
      </c>
      <c r="F48" s="103">
        <v>0</v>
      </c>
      <c r="H48" s="99" t="s">
        <v>103</v>
      </c>
      <c r="I48" s="120">
        <v>-1.2103883331128979E-3</v>
      </c>
      <c r="J48" s="114"/>
      <c r="K48" s="3">
        <f t="shared" si="2"/>
        <v>-5.1573058590168981E-2</v>
      </c>
      <c r="L48" s="3">
        <f t="shared" si="3"/>
        <v>2.8399261338198786E-5</v>
      </c>
    </row>
    <row r="49" spans="2:12" ht="24" x14ac:dyDescent="0.2">
      <c r="B49" s="99" t="s">
        <v>104</v>
      </c>
      <c r="C49" s="100">
        <v>0.56274078150798013</v>
      </c>
      <c r="D49" s="101">
        <v>0.49611624088977269</v>
      </c>
      <c r="E49" s="102">
        <v>3634</v>
      </c>
      <c r="F49" s="103">
        <v>0</v>
      </c>
      <c r="H49" s="99" t="s">
        <v>104</v>
      </c>
      <c r="I49" s="120">
        <v>0.10400451679591372</v>
      </c>
      <c r="J49" s="114"/>
      <c r="K49" s="3">
        <f t="shared" si="2"/>
        <v>9.1665883890959879E-2</v>
      </c>
      <c r="L49" s="3">
        <f t="shared" si="3"/>
        <v>-0.11797151199308553</v>
      </c>
    </row>
    <row r="50" spans="2:12" ht="24" x14ac:dyDescent="0.2">
      <c r="B50" s="99" t="s">
        <v>105</v>
      </c>
      <c r="C50" s="100">
        <v>0.10566868464501927</v>
      </c>
      <c r="D50" s="101">
        <v>0.30745540500305585</v>
      </c>
      <c r="E50" s="102">
        <v>3634</v>
      </c>
      <c r="F50" s="103">
        <v>0</v>
      </c>
      <c r="H50" s="99" t="s">
        <v>105</v>
      </c>
      <c r="I50" s="120">
        <v>-3.2538085712954024E-2</v>
      </c>
      <c r="J50" s="114"/>
      <c r="K50" s="3">
        <f t="shared" si="2"/>
        <v>-9.4647316395397404E-2</v>
      </c>
      <c r="L50" s="3">
        <f t="shared" si="3"/>
        <v>1.1182944460256188E-2</v>
      </c>
    </row>
    <row r="51" spans="2:12" ht="24" x14ac:dyDescent="0.2">
      <c r="B51" s="99" t="s">
        <v>106</v>
      </c>
      <c r="C51" s="100">
        <v>1.1007154650522839E-3</v>
      </c>
      <c r="D51" s="101">
        <v>3.3163331166099527E-2</v>
      </c>
      <c r="E51" s="102">
        <v>3634</v>
      </c>
      <c r="F51" s="103">
        <v>0</v>
      </c>
      <c r="H51" s="99" t="s">
        <v>106</v>
      </c>
      <c r="I51" s="120">
        <v>4.1876147828176198E-3</v>
      </c>
      <c r="J51" s="114"/>
      <c r="K51" s="3">
        <f t="shared" si="2"/>
        <v>0.12613345111544386</v>
      </c>
      <c r="L51" s="3">
        <f t="shared" si="3"/>
        <v>-1.3899002877734861E-4</v>
      </c>
    </row>
    <row r="52" spans="2:12" ht="36" x14ac:dyDescent="0.2">
      <c r="B52" s="99" t="s">
        <v>107</v>
      </c>
      <c r="C52" s="100">
        <v>6.7418822234452391E-2</v>
      </c>
      <c r="D52" s="101">
        <v>0.25078044355672313</v>
      </c>
      <c r="E52" s="102">
        <v>3634</v>
      </c>
      <c r="F52" s="103">
        <v>0</v>
      </c>
      <c r="H52" s="99" t="s">
        <v>107</v>
      </c>
      <c r="I52" s="120">
        <v>-1.8156531519429749E-2</v>
      </c>
      <c r="J52" s="114"/>
      <c r="K52" s="3">
        <f t="shared" si="2"/>
        <v>-6.7518979185062319E-2</v>
      </c>
      <c r="L52" s="3">
        <f t="shared" si="3"/>
        <v>4.8811300974742596E-3</v>
      </c>
    </row>
    <row r="53" spans="2:12" ht="36" x14ac:dyDescent="0.2">
      <c r="B53" s="99" t="s">
        <v>108</v>
      </c>
      <c r="C53" s="100">
        <v>9.9064391854705551E-3</v>
      </c>
      <c r="D53" s="101">
        <v>9.9050499384833637E-2</v>
      </c>
      <c r="E53" s="102">
        <v>3634</v>
      </c>
      <c r="F53" s="103">
        <v>0</v>
      </c>
      <c r="H53" s="99" t="s">
        <v>108</v>
      </c>
      <c r="I53" s="120">
        <v>-1.3683567571669882E-2</v>
      </c>
      <c r="J53" s="114"/>
      <c r="K53" s="3">
        <f t="shared" si="2"/>
        <v>-0.13677883731856577</v>
      </c>
      <c r="L53" s="3">
        <f t="shared" si="3"/>
        <v>1.3685486780067723E-3</v>
      </c>
    </row>
    <row r="54" spans="2:12" ht="24" x14ac:dyDescent="0.2">
      <c r="B54" s="99" t="s">
        <v>109</v>
      </c>
      <c r="C54" s="100">
        <v>0.12162905888827738</v>
      </c>
      <c r="D54" s="101">
        <v>0.32690187804164467</v>
      </c>
      <c r="E54" s="102">
        <v>3634</v>
      </c>
      <c r="F54" s="103">
        <v>0</v>
      </c>
      <c r="H54" s="99" t="s">
        <v>109</v>
      </c>
      <c r="I54" s="120">
        <v>-5.8363952330289841E-2</v>
      </c>
      <c r="J54" s="114"/>
      <c r="K54" s="3">
        <f t="shared" si="2"/>
        <v>-0.1568213680584167</v>
      </c>
      <c r="L54" s="3">
        <f t="shared" si="3"/>
        <v>2.1715239561973739E-2</v>
      </c>
    </row>
    <row r="55" spans="2:12" ht="24" x14ac:dyDescent="0.2">
      <c r="B55" s="99" t="s">
        <v>110</v>
      </c>
      <c r="C55" s="100">
        <v>3.3021463951568518E-3</v>
      </c>
      <c r="D55" s="101">
        <v>5.7377244217012374E-2</v>
      </c>
      <c r="E55" s="102">
        <v>3634</v>
      </c>
      <c r="F55" s="103">
        <v>0</v>
      </c>
      <c r="H55" s="99" t="s">
        <v>110</v>
      </c>
      <c r="I55" s="120">
        <v>-1.5405958304398693E-2</v>
      </c>
      <c r="J55" s="114"/>
      <c r="K55" s="3">
        <f t="shared" si="2"/>
        <v>-0.26761629604663201</v>
      </c>
      <c r="L55" s="3">
        <f t="shared" si="3"/>
        <v>8.8663598911087338E-4</v>
      </c>
    </row>
    <row r="56" spans="2:12" ht="24" x14ac:dyDescent="0.2">
      <c r="B56" s="99" t="s">
        <v>111</v>
      </c>
      <c r="C56" s="100">
        <v>1.8161805173362685E-2</v>
      </c>
      <c r="D56" s="101">
        <v>0.13355471662865989</v>
      </c>
      <c r="E56" s="102">
        <v>3634</v>
      </c>
      <c r="F56" s="103">
        <v>0</v>
      </c>
      <c r="H56" s="99" t="s">
        <v>111</v>
      </c>
      <c r="I56" s="120">
        <v>-8.6330735019651585E-3</v>
      </c>
      <c r="J56" s="114"/>
      <c r="K56" s="3">
        <f t="shared" si="2"/>
        <v>-6.3466731216561156E-2</v>
      </c>
      <c r="L56" s="3">
        <f t="shared" si="3"/>
        <v>1.1739922254184517E-3</v>
      </c>
    </row>
    <row r="57" spans="2:12" ht="36" x14ac:dyDescent="0.2">
      <c r="B57" s="99" t="s">
        <v>112</v>
      </c>
      <c r="C57" s="100">
        <v>0.1089708310401761</v>
      </c>
      <c r="D57" s="101">
        <v>0.31164549603079328</v>
      </c>
      <c r="E57" s="102">
        <v>3634</v>
      </c>
      <c r="F57" s="103">
        <v>0</v>
      </c>
      <c r="H57" s="99" t="s">
        <v>112</v>
      </c>
      <c r="I57" s="120">
        <v>-4.6743990440537474E-2</v>
      </c>
      <c r="J57" s="114"/>
      <c r="K57" s="3">
        <f t="shared" si="2"/>
        <v>-0.13364627272515645</v>
      </c>
      <c r="L57" s="3">
        <f t="shared" si="3"/>
        <v>1.6344633724262491E-2</v>
      </c>
    </row>
    <row r="58" spans="2:12" ht="24" x14ac:dyDescent="0.2">
      <c r="B58" s="99" t="s">
        <v>113</v>
      </c>
      <c r="C58" s="100">
        <v>5.5035773252614197E-4</v>
      </c>
      <c r="D58" s="101">
        <v>2.3456475524315745E-2</v>
      </c>
      <c r="E58" s="102">
        <v>3634</v>
      </c>
      <c r="F58" s="103">
        <v>0</v>
      </c>
      <c r="H58" s="99" t="s">
        <v>113</v>
      </c>
      <c r="I58" s="120">
        <v>-2.1198538915444989E-3</v>
      </c>
      <c r="J58" s="114"/>
      <c r="K58" s="3">
        <f t="shared" si="2"/>
        <v>-9.0324192625066871E-2</v>
      </c>
      <c r="L58" s="3">
        <f t="shared" si="3"/>
        <v>4.9737991533627131E-5</v>
      </c>
    </row>
    <row r="59" spans="2:12" ht="24" x14ac:dyDescent="0.2">
      <c r="B59" s="99" t="s">
        <v>114</v>
      </c>
      <c r="C59" s="100">
        <v>5.5035773252614197E-4</v>
      </c>
      <c r="D59" s="101">
        <v>2.3456475524315609E-2</v>
      </c>
      <c r="E59" s="102">
        <v>3634</v>
      </c>
      <c r="F59" s="103">
        <v>0</v>
      </c>
      <c r="H59" s="99" t="s">
        <v>114</v>
      </c>
      <c r="I59" s="120">
        <v>-3.8805694321076877E-3</v>
      </c>
      <c r="J59" s="114"/>
      <c r="K59" s="3">
        <f t="shared" ref="K59:K83" si="4">((1-C59)/D59)*I59</f>
        <v>-0.16534597137978529</v>
      </c>
      <c r="L59" s="3">
        <f t="shared" si="1"/>
        <v>9.1049543711335505E-5</v>
      </c>
    </row>
    <row r="60" spans="2:12" x14ac:dyDescent="0.2">
      <c r="B60" s="99" t="s">
        <v>115</v>
      </c>
      <c r="C60" s="100">
        <v>0.55888827738029723</v>
      </c>
      <c r="D60" s="101">
        <v>0.49658839082667305</v>
      </c>
      <c r="E60" s="102">
        <v>3634</v>
      </c>
      <c r="F60" s="103">
        <v>0</v>
      </c>
      <c r="H60" s="99" t="s">
        <v>115</v>
      </c>
      <c r="I60" s="120">
        <v>0.10381829211224325</v>
      </c>
      <c r="J60" s="114"/>
      <c r="K60" s="3">
        <f t="shared" si="4"/>
        <v>9.2220169699962565E-2</v>
      </c>
      <c r="L60" s="3">
        <f t="shared" si="1"/>
        <v>-0.11684289748011478</v>
      </c>
    </row>
    <row r="61" spans="2:12" x14ac:dyDescent="0.2">
      <c r="B61" s="99" t="s">
        <v>116</v>
      </c>
      <c r="C61" s="100">
        <v>0.63731425426527244</v>
      </c>
      <c r="D61" s="101">
        <v>0.48084136598908261</v>
      </c>
      <c r="E61" s="102">
        <v>3634</v>
      </c>
      <c r="F61" s="103">
        <v>0</v>
      </c>
      <c r="H61" s="99" t="s">
        <v>116</v>
      </c>
      <c r="I61" s="120">
        <v>5.1819569379068467E-2</v>
      </c>
      <c r="J61" s="114"/>
      <c r="K61" s="3">
        <f t="shared" si="4"/>
        <v>3.9086111331624949E-2</v>
      </c>
      <c r="L61" s="3">
        <f t="shared" si="1"/>
        <v>-6.8682423250412281E-2</v>
      </c>
    </row>
    <row r="62" spans="2:12" x14ac:dyDescent="0.2">
      <c r="B62" s="99" t="s">
        <v>117</v>
      </c>
      <c r="C62" s="100">
        <v>0.4735828288387452</v>
      </c>
      <c r="D62" s="101">
        <v>0.49937035818055975</v>
      </c>
      <c r="E62" s="102">
        <v>3634</v>
      </c>
      <c r="F62" s="103">
        <v>0</v>
      </c>
      <c r="H62" s="99" t="s">
        <v>117</v>
      </c>
      <c r="I62" s="120">
        <v>9.4233355693061627E-2</v>
      </c>
      <c r="J62" s="114"/>
      <c r="K62" s="3">
        <f t="shared" si="4"/>
        <v>9.9337206785184345E-2</v>
      </c>
      <c r="L62" s="3">
        <f t="shared" si="1"/>
        <v>-8.9367136893519203E-2</v>
      </c>
    </row>
    <row r="63" spans="2:12" x14ac:dyDescent="0.2">
      <c r="B63" s="99" t="s">
        <v>118</v>
      </c>
      <c r="C63" s="100">
        <v>1.1832691249312053E-2</v>
      </c>
      <c r="D63" s="101">
        <v>0.10814757108147659</v>
      </c>
      <c r="E63" s="102">
        <v>3634</v>
      </c>
      <c r="F63" s="103">
        <v>0</v>
      </c>
      <c r="H63" s="99" t="s">
        <v>118</v>
      </c>
      <c r="I63" s="120">
        <v>1.8355042280202672E-2</v>
      </c>
      <c r="J63" s="114"/>
      <c r="K63" s="3">
        <f t="shared" si="4"/>
        <v>0.1677139167403788</v>
      </c>
      <c r="L63" s="3">
        <f t="shared" si="1"/>
        <v>-2.0082702366572792E-3</v>
      </c>
    </row>
    <row r="64" spans="2:12" x14ac:dyDescent="0.2">
      <c r="B64" s="99" t="s">
        <v>119</v>
      </c>
      <c r="C64" s="100">
        <v>9.6862960924600991E-2</v>
      </c>
      <c r="D64" s="101">
        <v>0.29581177654735752</v>
      </c>
      <c r="E64" s="102">
        <v>3634</v>
      </c>
      <c r="F64" s="103">
        <v>0</v>
      </c>
      <c r="H64" s="99" t="s">
        <v>119</v>
      </c>
      <c r="I64" s="120">
        <v>5.0670582971727239E-2</v>
      </c>
      <c r="J64" s="114"/>
      <c r="K64" s="3">
        <f t="shared" si="4"/>
        <v>0.15470134694243248</v>
      </c>
      <c r="L64" s="3">
        <f t="shared" si="1"/>
        <v>-1.6591978709243217E-2</v>
      </c>
    </row>
    <row r="65" spans="2:12" x14ac:dyDescent="0.2">
      <c r="B65" s="99" t="s">
        <v>120</v>
      </c>
      <c r="C65" s="100">
        <v>0.22564667033571822</v>
      </c>
      <c r="D65" s="101">
        <v>0.41806500189463558</v>
      </c>
      <c r="E65" s="102">
        <v>3634</v>
      </c>
      <c r="F65" s="103">
        <v>0</v>
      </c>
      <c r="H65" s="99" t="s">
        <v>120</v>
      </c>
      <c r="I65" s="120">
        <v>7.4958783048742345E-2</v>
      </c>
      <c r="J65" s="114"/>
      <c r="K65" s="3">
        <f t="shared" si="4"/>
        <v>0.13884104858891072</v>
      </c>
      <c r="L65" s="3">
        <f t="shared" si="1"/>
        <v>-4.0458301294565319E-2</v>
      </c>
    </row>
    <row r="66" spans="2:12" x14ac:dyDescent="0.2">
      <c r="B66" s="99" t="s">
        <v>121</v>
      </c>
      <c r="C66" s="100">
        <v>3.8249862410566868E-2</v>
      </c>
      <c r="D66" s="101">
        <v>0.19182527512118128</v>
      </c>
      <c r="E66" s="102">
        <v>3634</v>
      </c>
      <c r="F66" s="103">
        <v>0</v>
      </c>
      <c r="H66" s="99" t="s">
        <v>121</v>
      </c>
      <c r="I66" s="120">
        <v>1.8253607256908368E-2</v>
      </c>
      <c r="J66" s="114"/>
      <c r="K66" s="3">
        <f t="shared" si="4"/>
        <v>9.1517706828492057E-2</v>
      </c>
      <c r="L66" s="3">
        <f t="shared" si="1"/>
        <v>-3.6397600140659213E-3</v>
      </c>
    </row>
    <row r="67" spans="2:12" x14ac:dyDescent="0.2">
      <c r="B67" s="99" t="s">
        <v>122</v>
      </c>
      <c r="C67" s="100">
        <v>0.43423225096312601</v>
      </c>
      <c r="D67" s="101">
        <v>0.49572394157820865</v>
      </c>
      <c r="E67" s="102">
        <v>3634</v>
      </c>
      <c r="F67" s="103">
        <v>0</v>
      </c>
      <c r="H67" s="99" t="s">
        <v>122</v>
      </c>
      <c r="I67" s="120">
        <v>7.1706249036655165E-2</v>
      </c>
      <c r="J67" s="114"/>
      <c r="K67" s="3">
        <f t="shared" si="4"/>
        <v>8.1838054825813702E-2</v>
      </c>
      <c r="L67" s="3">
        <f t="shared" si="1"/>
        <v>-6.2811503168839489E-2</v>
      </c>
    </row>
    <row r="68" spans="2:12" x14ac:dyDescent="0.2">
      <c r="B68" s="99" t="s">
        <v>123</v>
      </c>
      <c r="C68" s="100">
        <v>0.333516785910842</v>
      </c>
      <c r="D68" s="101">
        <v>0.47153422350933683</v>
      </c>
      <c r="E68" s="102">
        <v>3634</v>
      </c>
      <c r="F68" s="103">
        <v>0</v>
      </c>
      <c r="H68" s="99" t="s">
        <v>123</v>
      </c>
      <c r="I68" s="120">
        <v>5.2511572102602211E-2</v>
      </c>
      <c r="J68" s="114"/>
      <c r="K68" s="3">
        <f t="shared" si="4"/>
        <v>7.4221720517649525E-2</v>
      </c>
      <c r="L68" s="3">
        <f t="shared" si="1"/>
        <v>-3.7141505064983989E-2</v>
      </c>
    </row>
    <row r="69" spans="2:12" x14ac:dyDescent="0.2">
      <c r="B69" s="99" t="s">
        <v>124</v>
      </c>
      <c r="C69" s="100">
        <v>0.91662080352228947</v>
      </c>
      <c r="D69" s="101">
        <v>0.27649257311138614</v>
      </c>
      <c r="E69" s="102">
        <v>3634</v>
      </c>
      <c r="F69" s="103">
        <v>0</v>
      </c>
      <c r="H69" s="99" t="s">
        <v>124</v>
      </c>
      <c r="I69" s="120">
        <v>5.2101646052883088E-2</v>
      </c>
      <c r="J69" s="114"/>
      <c r="K69" s="3">
        <f t="shared" si="4"/>
        <v>1.5711790498276403E-2</v>
      </c>
      <c r="L69" s="3">
        <f t="shared" si="1"/>
        <v>-0.17272598729293295</v>
      </c>
    </row>
    <row r="70" spans="2:12" x14ac:dyDescent="0.2">
      <c r="B70" s="99" t="s">
        <v>125</v>
      </c>
      <c r="C70" s="100">
        <v>0.333516785910842</v>
      </c>
      <c r="D70" s="101">
        <v>0.47153422350935198</v>
      </c>
      <c r="E70" s="102">
        <v>3634</v>
      </c>
      <c r="F70" s="103">
        <v>0</v>
      </c>
      <c r="H70" s="99" t="s">
        <v>125</v>
      </c>
      <c r="I70" s="120">
        <v>-1.4372664136638655E-3</v>
      </c>
      <c r="J70" s="114"/>
      <c r="K70" s="3">
        <f t="shared" si="4"/>
        <v>-2.0314833815282805E-3</v>
      </c>
      <c r="L70" s="3">
        <f t="shared" si="1"/>
        <v>1.0165804535145647E-3</v>
      </c>
    </row>
    <row r="71" spans="2:12" x14ac:dyDescent="0.2">
      <c r="B71" s="99" t="s">
        <v>126</v>
      </c>
      <c r="C71" s="100">
        <v>0.12878370941111722</v>
      </c>
      <c r="D71" s="101">
        <v>0.33500649060335558</v>
      </c>
      <c r="E71" s="102">
        <v>3634</v>
      </c>
      <c r="F71" s="103">
        <v>0</v>
      </c>
      <c r="H71" s="99" t="s">
        <v>126</v>
      </c>
      <c r="I71" s="120">
        <v>2.5967080016449481E-2</v>
      </c>
      <c r="J71" s="114"/>
      <c r="K71" s="3">
        <f t="shared" si="4"/>
        <v>6.7529865133691289E-2</v>
      </c>
      <c r="L71" s="3">
        <f t="shared" si="1"/>
        <v>-9.9823047639189914E-3</v>
      </c>
    </row>
    <row r="72" spans="2:12" x14ac:dyDescent="0.2">
      <c r="B72" s="99" t="s">
        <v>127</v>
      </c>
      <c r="C72" s="100">
        <v>1.5960374243258118E-2</v>
      </c>
      <c r="D72" s="101">
        <v>0.12533939423535831</v>
      </c>
      <c r="E72" s="102">
        <v>3634</v>
      </c>
      <c r="F72" s="103">
        <v>0</v>
      </c>
      <c r="H72" s="99" t="s">
        <v>127</v>
      </c>
      <c r="I72" s="120">
        <v>9.7515439098173132E-3</v>
      </c>
      <c r="J72" s="114"/>
      <c r="K72" s="3">
        <f t="shared" si="4"/>
        <v>7.655937447366451E-2</v>
      </c>
      <c r="L72" s="3">
        <f t="shared" ref="L72:L123" si="5">((0-C72)/D72)*I72</f>
        <v>-1.2417348208815832E-3</v>
      </c>
    </row>
    <row r="73" spans="2:12" x14ac:dyDescent="0.2">
      <c r="B73" s="99" t="s">
        <v>128</v>
      </c>
      <c r="C73" s="100">
        <v>8.8332416070445785E-2</v>
      </c>
      <c r="D73" s="101">
        <v>0.28381678340159611</v>
      </c>
      <c r="E73" s="102">
        <v>3634</v>
      </c>
      <c r="F73" s="103">
        <v>0</v>
      </c>
      <c r="H73" s="99" t="s">
        <v>128</v>
      </c>
      <c r="I73" s="120">
        <v>4.7709074714046722E-2</v>
      </c>
      <c r="J73" s="114"/>
      <c r="K73" s="3">
        <f t="shared" si="4"/>
        <v>0.15324962940801537</v>
      </c>
      <c r="L73" s="3">
        <f t="shared" si="5"/>
        <v>-1.4848515255047667E-2</v>
      </c>
    </row>
    <row r="74" spans="2:12" x14ac:dyDescent="0.2">
      <c r="B74" s="99" t="s">
        <v>129</v>
      </c>
      <c r="C74" s="100">
        <v>3.852504127682994E-3</v>
      </c>
      <c r="D74" s="101">
        <v>6.1957394021067522E-2</v>
      </c>
      <c r="E74" s="102">
        <v>3634</v>
      </c>
      <c r="F74" s="103">
        <v>0</v>
      </c>
      <c r="H74" s="99" t="s">
        <v>129</v>
      </c>
      <c r="I74" s="120">
        <v>2.1068288158818801E-3</v>
      </c>
      <c r="J74" s="114"/>
      <c r="K74" s="3">
        <f t="shared" si="4"/>
        <v>3.3873475189397789E-2</v>
      </c>
      <c r="L74" s="3">
        <f t="shared" si="5"/>
        <v>-1.3100239023524008E-4</v>
      </c>
    </row>
    <row r="75" spans="2:12" x14ac:dyDescent="0.2">
      <c r="B75" s="99" t="s">
        <v>130</v>
      </c>
      <c r="C75" s="100">
        <v>0.61364887176664829</v>
      </c>
      <c r="D75" s="101">
        <v>0.48697966322226349</v>
      </c>
      <c r="E75" s="102">
        <v>3634</v>
      </c>
      <c r="F75" s="103">
        <v>0</v>
      </c>
      <c r="H75" s="99" t="s">
        <v>130</v>
      </c>
      <c r="I75" s="120">
        <v>6.0038464004952712E-2</v>
      </c>
      <c r="J75" s="114"/>
      <c r="K75" s="3">
        <f t="shared" si="4"/>
        <v>4.7632232016070968E-2</v>
      </c>
      <c r="L75" s="3">
        <f t="shared" si="5"/>
        <v>-7.5655183330369122E-2</v>
      </c>
    </row>
    <row r="76" spans="2:12" ht="24" x14ac:dyDescent="0.2">
      <c r="B76" s="99" t="s">
        <v>131</v>
      </c>
      <c r="C76" s="100">
        <v>0.19922949917446342</v>
      </c>
      <c r="D76" s="101">
        <v>0.39947593063549092</v>
      </c>
      <c r="E76" s="102">
        <v>3634</v>
      </c>
      <c r="F76" s="103">
        <v>0</v>
      </c>
      <c r="H76" s="99" t="s">
        <v>131</v>
      </c>
      <c r="I76" s="120">
        <v>-9.0394628646570496E-2</v>
      </c>
      <c r="J76" s="114"/>
      <c r="K76" s="3">
        <f t="shared" si="4"/>
        <v>-0.1812007845831943</v>
      </c>
      <c r="L76" s="3">
        <f t="shared" si="5"/>
        <v>4.5082257057811916E-2</v>
      </c>
    </row>
    <row r="77" spans="2:12" ht="36" x14ac:dyDescent="0.2">
      <c r="B77" s="99" t="s">
        <v>133</v>
      </c>
      <c r="C77" s="100">
        <v>2.7517886626307131E-4</v>
      </c>
      <c r="D77" s="101">
        <v>1.658851609587407E-2</v>
      </c>
      <c r="E77" s="102">
        <v>3634</v>
      </c>
      <c r="F77" s="103">
        <v>0</v>
      </c>
      <c r="H77" s="99" t="s">
        <v>133</v>
      </c>
      <c r="I77" s="120">
        <v>-2.4857515743337923E-3</v>
      </c>
      <c r="J77" s="114"/>
      <c r="K77" s="3">
        <f t="shared" si="4"/>
        <v>-0.14980650069428733</v>
      </c>
      <c r="L77" s="3">
        <f t="shared" si="5"/>
        <v>4.1234930001180157E-5</v>
      </c>
    </row>
    <row r="78" spans="2:12" ht="36" x14ac:dyDescent="0.2">
      <c r="B78" s="99" t="s">
        <v>134</v>
      </c>
      <c r="C78" s="100">
        <v>1.9262520638414972E-3</v>
      </c>
      <c r="D78" s="101">
        <v>4.3852831211587048E-2</v>
      </c>
      <c r="E78" s="102">
        <v>3634</v>
      </c>
      <c r="F78" s="103">
        <v>0</v>
      </c>
      <c r="H78" s="99" t="s">
        <v>134</v>
      </c>
      <c r="I78" s="120">
        <v>1.0713940748356115E-3</v>
      </c>
      <c r="J78" s="114"/>
      <c r="K78" s="3">
        <f t="shared" si="4"/>
        <v>2.4384521369403105E-2</v>
      </c>
      <c r="L78" s="3">
        <f t="shared" si="5"/>
        <v>-4.7061386706871178E-5</v>
      </c>
    </row>
    <row r="79" spans="2:12" ht="36" x14ac:dyDescent="0.2">
      <c r="B79" s="99" t="s">
        <v>135</v>
      </c>
      <c r="C79" s="100">
        <v>9.1909741331865719E-2</v>
      </c>
      <c r="D79" s="101">
        <v>0.28893825322079192</v>
      </c>
      <c r="E79" s="102">
        <v>3634</v>
      </c>
      <c r="F79" s="103">
        <v>0</v>
      </c>
      <c r="H79" s="99" t="s">
        <v>135</v>
      </c>
      <c r="I79" s="120">
        <v>4.5867382963431506E-2</v>
      </c>
      <c r="J79" s="114"/>
      <c r="K79" s="3">
        <f t="shared" si="4"/>
        <v>0.14415441083138536</v>
      </c>
      <c r="L79" s="3">
        <f t="shared" si="5"/>
        <v>-1.4590173702328095E-2</v>
      </c>
    </row>
    <row r="80" spans="2:12" ht="24" x14ac:dyDescent="0.2">
      <c r="B80" s="99" t="s">
        <v>136</v>
      </c>
      <c r="C80" s="100">
        <v>0.66538249862410559</v>
      </c>
      <c r="D80" s="101">
        <v>0.47192151276514926</v>
      </c>
      <c r="E80" s="102">
        <v>3634</v>
      </c>
      <c r="F80" s="103">
        <v>0</v>
      </c>
      <c r="H80" s="99" t="s">
        <v>136</v>
      </c>
      <c r="I80" s="120">
        <v>4.0528693487129237E-2</v>
      </c>
      <c r="J80" s="114"/>
      <c r="K80" s="3">
        <f t="shared" si="4"/>
        <v>2.8737003467442214E-2</v>
      </c>
      <c r="L80" s="3">
        <f t="shared" si="5"/>
        <v>-5.7143153276542152E-2</v>
      </c>
    </row>
    <row r="81" spans="2:12" ht="24" x14ac:dyDescent="0.2">
      <c r="B81" s="99" t="s">
        <v>137</v>
      </c>
      <c r="C81" s="100">
        <v>3.962575674188222E-2</v>
      </c>
      <c r="D81" s="101">
        <v>0.1951051796129511</v>
      </c>
      <c r="E81" s="102">
        <v>3634</v>
      </c>
      <c r="F81" s="103">
        <v>0</v>
      </c>
      <c r="H81" s="99" t="s">
        <v>137</v>
      </c>
      <c r="I81" s="120">
        <v>1.8985769053779394E-2</v>
      </c>
      <c r="J81" s="114"/>
      <c r="K81" s="3">
        <f t="shared" si="4"/>
        <v>9.3454431214323536E-2</v>
      </c>
      <c r="L81" s="3">
        <f t="shared" si="5"/>
        <v>-3.8559994541153544E-3</v>
      </c>
    </row>
    <row r="82" spans="2:12" ht="24" x14ac:dyDescent="0.2">
      <c r="B82" s="99" t="s">
        <v>138</v>
      </c>
      <c r="C82" s="100">
        <v>1.6510731975784259E-3</v>
      </c>
      <c r="D82" s="101">
        <v>4.0605429070862453E-2</v>
      </c>
      <c r="E82" s="102">
        <v>3634</v>
      </c>
      <c r="F82" s="103">
        <v>0</v>
      </c>
      <c r="H82" s="99" t="s">
        <v>138</v>
      </c>
      <c r="I82" s="120">
        <v>5.2465728279879218E-4</v>
      </c>
      <c r="J82" s="114"/>
      <c r="K82" s="3">
        <f t="shared" si="4"/>
        <v>1.2899532087375713E-2</v>
      </c>
      <c r="L82" s="3">
        <f t="shared" si="5"/>
        <v>-2.1333294521569534E-5</v>
      </c>
    </row>
    <row r="83" spans="2:12" ht="24" x14ac:dyDescent="0.2">
      <c r="B83" s="99" t="s">
        <v>139</v>
      </c>
      <c r="C83" s="100">
        <v>2.7517886626307099E-4</v>
      </c>
      <c r="D83" s="101">
        <v>1.6588516095873862E-2</v>
      </c>
      <c r="E83" s="102">
        <v>3634</v>
      </c>
      <c r="F83" s="103">
        <v>0</v>
      </c>
      <c r="H83" s="99" t="s">
        <v>139</v>
      </c>
      <c r="I83" s="120">
        <v>-5.5264439850668569E-3</v>
      </c>
      <c r="J83" s="114"/>
      <c r="K83" s="3">
        <f t="shared" si="4"/>
        <v>-0.33305710966219693</v>
      </c>
      <c r="L83" s="3">
        <f t="shared" si="5"/>
        <v>9.1675504999228435E-5</v>
      </c>
    </row>
    <row r="84" spans="2:12" ht="24" x14ac:dyDescent="0.2">
      <c r="B84" s="99" t="s">
        <v>140</v>
      </c>
      <c r="C84" s="100">
        <v>3.7974683544303799E-2</v>
      </c>
      <c r="D84" s="101">
        <v>0.19116135258600153</v>
      </c>
      <c r="E84" s="102">
        <v>3634</v>
      </c>
      <c r="F84" s="103">
        <v>0</v>
      </c>
      <c r="H84" s="99" t="s">
        <v>140</v>
      </c>
      <c r="I84" s="120">
        <v>-5.5128732013832282E-2</v>
      </c>
      <c r="J84" s="114"/>
      <c r="K84" s="3">
        <f t="shared" ref="K84:K123" si="6">((1-C84)/D84)*I84</f>
        <v>-0.277437019271708</v>
      </c>
      <c r="L84" s="3">
        <f t="shared" si="5"/>
        <v>1.0951461287041105E-2</v>
      </c>
    </row>
    <row r="85" spans="2:12" ht="24" x14ac:dyDescent="0.2">
      <c r="B85" s="99" t="s">
        <v>141</v>
      </c>
      <c r="C85" s="100">
        <v>9.9064391854705551E-3</v>
      </c>
      <c r="D85" s="101">
        <v>9.905049938483626E-2</v>
      </c>
      <c r="E85" s="102">
        <v>3634</v>
      </c>
      <c r="F85" s="103">
        <v>0</v>
      </c>
      <c r="H85" s="99" t="s">
        <v>141</v>
      </c>
      <c r="I85" s="120">
        <v>-1.9629863391359904E-2</v>
      </c>
      <c r="J85" s="114"/>
      <c r="K85" s="3">
        <f t="shared" si="6"/>
        <v>-0.19621709596781384</v>
      </c>
      <c r="L85" s="3">
        <f t="shared" si="5"/>
        <v>1.9632616606006939E-3</v>
      </c>
    </row>
    <row r="86" spans="2:12" ht="24" x14ac:dyDescent="0.2">
      <c r="B86" s="99" t="s">
        <v>144</v>
      </c>
      <c r="C86" s="100">
        <v>0.94166208035222898</v>
      </c>
      <c r="D86" s="101">
        <v>0.23441358276075996</v>
      </c>
      <c r="E86" s="102">
        <v>3634</v>
      </c>
      <c r="F86" s="103">
        <v>0</v>
      </c>
      <c r="H86" s="99" t="s">
        <v>144</v>
      </c>
      <c r="I86" s="120">
        <v>4.8130101555998138E-2</v>
      </c>
      <c r="J86" s="114"/>
      <c r="K86" s="3">
        <f t="shared" si="6"/>
        <v>1.1978017502844532E-2</v>
      </c>
      <c r="L86" s="3">
        <f t="shared" si="5"/>
        <v>-0.19334328252233024</v>
      </c>
    </row>
    <row r="87" spans="2:12" ht="24" x14ac:dyDescent="0.2">
      <c r="B87" s="99" t="s">
        <v>145</v>
      </c>
      <c r="C87" s="100">
        <v>4.9532195927352776E-3</v>
      </c>
      <c r="D87" s="101">
        <v>7.0214256755510157E-2</v>
      </c>
      <c r="E87" s="102">
        <v>3634</v>
      </c>
      <c r="F87" s="103">
        <v>0</v>
      </c>
      <c r="H87" s="99" t="s">
        <v>145</v>
      </c>
      <c r="I87" s="120">
        <v>7.8230323901357195E-3</v>
      </c>
      <c r="J87" s="114"/>
      <c r="K87" s="3">
        <f t="shared" si="6"/>
        <v>0.11086470971175542</v>
      </c>
      <c r="L87" s="3">
        <f t="shared" si="5"/>
        <v>-5.5187078949435779E-4</v>
      </c>
    </row>
    <row r="88" spans="2:12" ht="24" x14ac:dyDescent="0.2">
      <c r="B88" s="99" t="s">
        <v>146</v>
      </c>
      <c r="C88" s="100">
        <v>4.6780407264722067E-3</v>
      </c>
      <c r="D88" s="101">
        <v>6.8245426879915527E-2</v>
      </c>
      <c r="E88" s="102">
        <v>3634</v>
      </c>
      <c r="F88" s="103">
        <v>0</v>
      </c>
      <c r="H88" s="99" t="s">
        <v>146</v>
      </c>
      <c r="I88" s="120">
        <v>1.1006103130036445E-2</v>
      </c>
      <c r="J88" s="114"/>
      <c r="K88" s="3">
        <f t="shared" si="6"/>
        <v>0.16051795163696603</v>
      </c>
      <c r="L88" s="3">
        <f t="shared" si="5"/>
        <v>-7.544388105690964E-4</v>
      </c>
    </row>
    <row r="89" spans="2:12" ht="24" x14ac:dyDescent="0.2">
      <c r="B89" s="99" t="s">
        <v>147</v>
      </c>
      <c r="C89" s="100">
        <v>5.5035773252614197E-4</v>
      </c>
      <c r="D89" s="101">
        <v>2.3456475524315571E-2</v>
      </c>
      <c r="E89" s="102">
        <v>3634</v>
      </c>
      <c r="F89" s="103">
        <v>0</v>
      </c>
      <c r="H89" s="99" t="s">
        <v>147</v>
      </c>
      <c r="I89" s="120">
        <v>-3.5162574736920943E-4</v>
      </c>
      <c r="J89" s="114"/>
      <c r="K89" s="3">
        <f t="shared" si="6"/>
        <v>-1.4982311688552104E-2</v>
      </c>
      <c r="L89" s="3">
        <f t="shared" si="5"/>
        <v>8.250171634665255E-6</v>
      </c>
    </row>
    <row r="90" spans="2:12" ht="24" x14ac:dyDescent="0.2">
      <c r="B90" s="99" t="s">
        <v>148</v>
      </c>
      <c r="C90" s="100">
        <v>8.2553659878921298E-3</v>
      </c>
      <c r="D90" s="101">
        <v>9.0495682156397153E-2</v>
      </c>
      <c r="E90" s="102">
        <v>3634</v>
      </c>
      <c r="F90" s="103">
        <v>0</v>
      </c>
      <c r="H90" s="99" t="s">
        <v>148</v>
      </c>
      <c r="I90" s="120">
        <v>-2.1632975777652698E-2</v>
      </c>
      <c r="J90" s="114"/>
      <c r="K90" s="3">
        <f t="shared" si="6"/>
        <v>-0.23707636799867313</v>
      </c>
      <c r="L90" s="3">
        <f t="shared" si="5"/>
        <v>1.9734436847836279E-3</v>
      </c>
    </row>
    <row r="91" spans="2:12" ht="24" x14ac:dyDescent="0.2">
      <c r="B91" s="99" t="s">
        <v>149</v>
      </c>
      <c r="C91" s="100">
        <v>6.439185470555861E-2</v>
      </c>
      <c r="D91" s="101">
        <v>0.24548345487389214</v>
      </c>
      <c r="E91" s="102">
        <v>3634</v>
      </c>
      <c r="F91" s="103">
        <v>0</v>
      </c>
      <c r="H91" s="99" t="s">
        <v>149</v>
      </c>
      <c r="I91" s="120">
        <v>-4.371789739154841E-2</v>
      </c>
      <c r="J91" s="114"/>
      <c r="K91" s="3">
        <f t="shared" si="6"/>
        <v>-0.16662149763083459</v>
      </c>
      <c r="L91" s="3">
        <f t="shared" si="5"/>
        <v>1.1467479542828025E-2</v>
      </c>
    </row>
    <row r="92" spans="2:12" ht="24" x14ac:dyDescent="0.2">
      <c r="B92" s="99" t="s">
        <v>150</v>
      </c>
      <c r="C92" s="100">
        <v>9.631260319207486E-3</v>
      </c>
      <c r="D92" s="101">
        <v>9.7678680681801439E-2</v>
      </c>
      <c r="E92" s="102">
        <v>3634</v>
      </c>
      <c r="F92" s="103">
        <v>0</v>
      </c>
      <c r="H92" s="99" t="s">
        <v>150</v>
      </c>
      <c r="I92" s="120">
        <v>-1.2589647687243306E-2</v>
      </c>
      <c r="J92" s="114"/>
      <c r="K92" s="3">
        <f t="shared" si="6"/>
        <v>-0.12764703030395608</v>
      </c>
      <c r="L92" s="3">
        <f t="shared" si="5"/>
        <v>1.241357616181846E-3</v>
      </c>
    </row>
    <row r="93" spans="2:12" ht="24" x14ac:dyDescent="0.2">
      <c r="B93" s="99" t="s">
        <v>151</v>
      </c>
      <c r="C93" s="100">
        <v>5.7787561915244911E-3</v>
      </c>
      <c r="D93" s="101">
        <v>7.5808598495353749E-2</v>
      </c>
      <c r="E93" s="102">
        <v>3634</v>
      </c>
      <c r="F93" s="103">
        <v>0</v>
      </c>
      <c r="H93" s="99" t="s">
        <v>151</v>
      </c>
      <c r="I93" s="120">
        <v>-1.5166053132244749E-2</v>
      </c>
      <c r="J93" s="114"/>
      <c r="K93" s="3">
        <f t="shared" si="6"/>
        <v>-0.19890108125043288</v>
      </c>
      <c r="L93" s="3">
        <f t="shared" si="5"/>
        <v>1.1560815682975618E-3</v>
      </c>
    </row>
    <row r="94" spans="2:12" ht="24" x14ac:dyDescent="0.2">
      <c r="B94" s="99" t="s">
        <v>152</v>
      </c>
      <c r="C94" s="100">
        <v>9.4386351128233348E-2</v>
      </c>
      <c r="D94" s="101">
        <v>0.29240570436224533</v>
      </c>
      <c r="E94" s="102">
        <v>3634</v>
      </c>
      <c r="F94" s="103">
        <v>0</v>
      </c>
      <c r="H94" s="99" t="s">
        <v>152</v>
      </c>
      <c r="I94" s="120">
        <v>2.3978989907562975E-2</v>
      </c>
      <c r="J94" s="114"/>
      <c r="K94" s="3">
        <f t="shared" si="6"/>
        <v>7.4265652901028864E-2</v>
      </c>
      <c r="L94" s="3">
        <f t="shared" si="5"/>
        <v>-7.7402366894721653E-3</v>
      </c>
    </row>
    <row r="95" spans="2:12" ht="24" x14ac:dyDescent="0.2">
      <c r="B95" s="99" t="s">
        <v>153</v>
      </c>
      <c r="C95" s="100">
        <v>2.5316455696202528E-2</v>
      </c>
      <c r="D95" s="101">
        <v>0.15710609415724597</v>
      </c>
      <c r="E95" s="102">
        <v>3634</v>
      </c>
      <c r="F95" s="103">
        <v>0</v>
      </c>
      <c r="H95" s="99" t="s">
        <v>153</v>
      </c>
      <c r="I95" s="120">
        <v>7.092664136523181E-3</v>
      </c>
      <c r="J95" s="114"/>
      <c r="K95" s="3">
        <f t="shared" si="6"/>
        <v>4.4002768041725926E-2</v>
      </c>
      <c r="L95" s="3">
        <f t="shared" si="5"/>
        <v>-1.1429290400448292E-3</v>
      </c>
    </row>
    <row r="96" spans="2:12" ht="24" x14ac:dyDescent="0.2">
      <c r="B96" s="99" t="s">
        <v>154</v>
      </c>
      <c r="C96" s="100">
        <v>9.9614749587231696E-2</v>
      </c>
      <c r="D96" s="101">
        <v>0.29952685905012805</v>
      </c>
      <c r="E96" s="102">
        <v>3634</v>
      </c>
      <c r="F96" s="103">
        <v>0</v>
      </c>
      <c r="H96" s="99" t="s">
        <v>154</v>
      </c>
      <c r="I96" s="120">
        <v>-4.5293906284751599E-2</v>
      </c>
      <c r="J96" s="114"/>
      <c r="K96" s="3">
        <f t="shared" si="6"/>
        <v>-0.13615461825927058</v>
      </c>
      <c r="L96" s="3">
        <f t="shared" si="5"/>
        <v>1.5063561066581892E-2</v>
      </c>
    </row>
    <row r="97" spans="2:12" ht="24" x14ac:dyDescent="0.2">
      <c r="B97" s="99" t="s">
        <v>155</v>
      </c>
      <c r="C97" s="100">
        <v>0.30654925701706109</v>
      </c>
      <c r="D97" s="101">
        <v>0.4611239776745566</v>
      </c>
      <c r="E97" s="102">
        <v>3634</v>
      </c>
      <c r="F97" s="103">
        <v>0</v>
      </c>
      <c r="H97" s="99" t="s">
        <v>155</v>
      </c>
      <c r="I97" s="120">
        <v>-1.1690727819837219E-2</v>
      </c>
      <c r="J97" s="114"/>
      <c r="K97" s="3">
        <f t="shared" si="6"/>
        <v>-1.7580833539736246E-2</v>
      </c>
      <c r="L97" s="3">
        <f t="shared" si="5"/>
        <v>7.7718446679627693E-3</v>
      </c>
    </row>
    <row r="98" spans="2:12" ht="24" x14ac:dyDescent="0.2">
      <c r="B98" s="99" t="s">
        <v>156</v>
      </c>
      <c r="C98" s="100">
        <v>0.38332416070445785</v>
      </c>
      <c r="D98" s="101">
        <v>0.4862631130027032</v>
      </c>
      <c r="E98" s="102">
        <v>3634</v>
      </c>
      <c r="F98" s="103">
        <v>0</v>
      </c>
      <c r="H98" s="99" t="s">
        <v>156</v>
      </c>
      <c r="I98" s="120">
        <v>5.3427538260976459E-2</v>
      </c>
      <c r="J98" s="114"/>
      <c r="K98" s="3">
        <f t="shared" si="6"/>
        <v>6.7756469938938566E-2</v>
      </c>
      <c r="L98" s="3">
        <f t="shared" si="5"/>
        <v>-4.2117252398456678E-2</v>
      </c>
    </row>
    <row r="99" spans="2:12" ht="24" x14ac:dyDescent="0.2">
      <c r="B99" s="99" t="s">
        <v>157</v>
      </c>
      <c r="C99" s="100">
        <v>2.7517886626307101E-3</v>
      </c>
      <c r="D99" s="101">
        <v>5.2392477322435099E-2</v>
      </c>
      <c r="E99" s="102">
        <v>3634</v>
      </c>
      <c r="F99" s="103">
        <v>0</v>
      </c>
      <c r="H99" s="99" t="s">
        <v>157</v>
      </c>
      <c r="I99" s="120">
        <v>-1.5068970588031382E-3</v>
      </c>
      <c r="J99" s="114"/>
      <c r="K99" s="3">
        <f t="shared" si="6"/>
        <v>-2.8682560423946131E-2</v>
      </c>
      <c r="L99" s="3">
        <f t="shared" si="5"/>
        <v>7.9146138035171459E-5</v>
      </c>
    </row>
    <row r="100" spans="2:12" x14ac:dyDescent="0.2">
      <c r="B100" s="99" t="s">
        <v>158</v>
      </c>
      <c r="C100" s="100">
        <v>2.7517886626307105E-2</v>
      </c>
      <c r="D100" s="101">
        <v>0.16360934733358998</v>
      </c>
      <c r="E100" s="102">
        <v>3634</v>
      </c>
      <c r="F100" s="103">
        <v>0</v>
      </c>
      <c r="H100" s="99" t="s">
        <v>158</v>
      </c>
      <c r="I100" s="120">
        <v>2.3087404298998103E-2</v>
      </c>
      <c r="J100" s="114"/>
      <c r="K100" s="3">
        <f t="shared" si="6"/>
        <v>0.1372298593626442</v>
      </c>
      <c r="L100" s="3">
        <f t="shared" si="5"/>
        <v>-3.8831312779469217E-3</v>
      </c>
    </row>
    <row r="101" spans="2:12" x14ac:dyDescent="0.2">
      <c r="B101" s="99" t="s">
        <v>159</v>
      </c>
      <c r="C101" s="100">
        <v>0.2853604843148046</v>
      </c>
      <c r="D101" s="101">
        <v>0.4516481052164889</v>
      </c>
      <c r="E101" s="102">
        <v>3634</v>
      </c>
      <c r="F101" s="103">
        <v>0</v>
      </c>
      <c r="H101" s="99" t="s">
        <v>159</v>
      </c>
      <c r="I101" s="120">
        <v>-3.4083369001688415E-3</v>
      </c>
      <c r="J101" s="114"/>
      <c r="K101" s="3">
        <f t="shared" si="6"/>
        <v>-5.3929867157554425E-3</v>
      </c>
      <c r="L101" s="3">
        <f t="shared" si="5"/>
        <v>2.1534567671306869E-3</v>
      </c>
    </row>
    <row r="102" spans="2:12" x14ac:dyDescent="0.2">
      <c r="B102" s="99" t="s">
        <v>160</v>
      </c>
      <c r="C102" s="100">
        <v>0.40341221794166204</v>
      </c>
      <c r="D102" s="101">
        <v>0.49064961643160099</v>
      </c>
      <c r="E102" s="102">
        <v>3634</v>
      </c>
      <c r="F102" s="103">
        <v>0</v>
      </c>
      <c r="H102" s="99" t="s">
        <v>160</v>
      </c>
      <c r="I102" s="120">
        <v>-2.7910725615709248E-2</v>
      </c>
      <c r="J102" s="114"/>
      <c r="K102" s="3">
        <f t="shared" si="6"/>
        <v>-3.3937044548848806E-2</v>
      </c>
      <c r="L102" s="3">
        <f t="shared" si="5"/>
        <v>2.294820447814222E-2</v>
      </c>
    </row>
    <row r="103" spans="2:12" ht="24" x14ac:dyDescent="0.2">
      <c r="B103" s="99" t="s">
        <v>161</v>
      </c>
      <c r="C103" s="104">
        <v>2.0074298293891029</v>
      </c>
      <c r="D103" s="105">
        <v>1.1258295891745007</v>
      </c>
      <c r="E103" s="102">
        <v>3634</v>
      </c>
      <c r="F103" s="103">
        <v>0</v>
      </c>
      <c r="H103" s="99" t="s">
        <v>161</v>
      </c>
      <c r="I103" s="120">
        <v>-2.2526297720785671E-2</v>
      </c>
      <c r="J103" s="114"/>
      <c r="K103" s="3">
        <f t="shared" si="6"/>
        <v>2.0157281783879093E-2</v>
      </c>
      <c r="L103" s="3">
        <f t="shared" si="5"/>
        <v>4.0165902926358368E-2</v>
      </c>
    </row>
    <row r="104" spans="2:12" x14ac:dyDescent="0.2">
      <c r="B104" s="99" t="s">
        <v>162</v>
      </c>
      <c r="C104" s="106">
        <v>0.97963676389653276</v>
      </c>
      <c r="D104" s="107">
        <v>0.14125886045139541</v>
      </c>
      <c r="E104" s="102">
        <v>3634</v>
      </c>
      <c r="F104" s="103">
        <v>0</v>
      </c>
      <c r="H104" s="99" t="s">
        <v>162</v>
      </c>
      <c r="I104" s="120">
        <v>4.8380874978385946E-3</v>
      </c>
      <c r="J104" s="114"/>
      <c r="K104" s="3">
        <f t="shared" si="6"/>
        <v>6.974367320598554E-4</v>
      </c>
      <c r="L104" s="3">
        <f t="shared" si="5"/>
        <v>-3.3552361704501169E-2</v>
      </c>
    </row>
    <row r="105" spans="2:12" x14ac:dyDescent="0.2">
      <c r="B105" s="99" t="s">
        <v>163</v>
      </c>
      <c r="C105" s="106">
        <v>1.7336268574573471E-2</v>
      </c>
      <c r="D105" s="107">
        <v>0.13053892725010494</v>
      </c>
      <c r="E105" s="102">
        <v>3634</v>
      </c>
      <c r="F105" s="103">
        <v>0</v>
      </c>
      <c r="H105" s="99" t="s">
        <v>163</v>
      </c>
      <c r="I105" s="120">
        <v>-5.0503076598991383E-3</v>
      </c>
      <c r="J105" s="114"/>
      <c r="K105" s="3">
        <f t="shared" si="6"/>
        <v>-3.8017427249226243E-2</v>
      </c>
      <c r="L105" s="3">
        <f t="shared" si="5"/>
        <v>6.7070790162454574E-4</v>
      </c>
    </row>
    <row r="106" spans="2:12" x14ac:dyDescent="0.2">
      <c r="B106" s="99" t="s">
        <v>164</v>
      </c>
      <c r="C106" s="106">
        <v>2.7517886626307101E-3</v>
      </c>
      <c r="D106" s="107">
        <v>5.2392477322436612E-2</v>
      </c>
      <c r="E106" s="102">
        <v>3634</v>
      </c>
      <c r="F106" s="103">
        <v>0</v>
      </c>
      <c r="H106" s="99" t="s">
        <v>164</v>
      </c>
      <c r="I106" s="120">
        <v>-4.1191872612413738E-4</v>
      </c>
      <c r="J106" s="114"/>
      <c r="K106" s="3">
        <f t="shared" si="6"/>
        <v>-7.8405380664782684E-3</v>
      </c>
      <c r="L106" s="3">
        <f t="shared" si="5"/>
        <v>2.1635038814785511E-5</v>
      </c>
    </row>
    <row r="107" spans="2:12" x14ac:dyDescent="0.2">
      <c r="B107" s="99" t="s">
        <v>165</v>
      </c>
      <c r="C107" s="106">
        <v>2.7517886626307099E-4</v>
      </c>
      <c r="D107" s="107">
        <v>1.6588516095873963E-2</v>
      </c>
      <c r="E107" s="102">
        <v>3634</v>
      </c>
      <c r="F107" s="103">
        <v>0</v>
      </c>
      <c r="H107" s="99" t="s">
        <v>165</v>
      </c>
      <c r="I107" s="120">
        <v>-1.5550155122117127E-4</v>
      </c>
      <c r="J107" s="114"/>
      <c r="K107" s="3">
        <f t="shared" si="6"/>
        <v>-9.3714687668338889E-3</v>
      </c>
      <c r="L107" s="3">
        <f t="shared" si="5"/>
        <v>2.5795399853657824E-6</v>
      </c>
    </row>
    <row r="108" spans="2:12" x14ac:dyDescent="0.2">
      <c r="B108" s="99" t="s">
        <v>166</v>
      </c>
      <c r="C108" s="106">
        <v>0.95844799119427626</v>
      </c>
      <c r="D108" s="107">
        <v>0.19959058471214128</v>
      </c>
      <c r="E108" s="102">
        <v>3634</v>
      </c>
      <c r="F108" s="103">
        <v>0</v>
      </c>
      <c r="H108" s="99" t="s">
        <v>166</v>
      </c>
      <c r="I108" s="120">
        <v>3.3417344932691252E-2</v>
      </c>
      <c r="J108" s="114"/>
      <c r="K108" s="3">
        <f t="shared" si="6"/>
        <v>6.9570306280215396E-3</v>
      </c>
      <c r="L108" s="3">
        <f t="shared" si="5"/>
        <v>-0.16047243494966232</v>
      </c>
    </row>
    <row r="109" spans="2:12" x14ac:dyDescent="0.2">
      <c r="B109" s="99" t="s">
        <v>167</v>
      </c>
      <c r="C109" s="106">
        <v>2.2289488167308753E-2</v>
      </c>
      <c r="D109" s="107">
        <v>0.14764371106343346</v>
      </c>
      <c r="E109" s="102">
        <v>3634</v>
      </c>
      <c r="F109" s="103">
        <v>0</v>
      </c>
      <c r="H109" s="99" t="s">
        <v>167</v>
      </c>
      <c r="I109" s="120">
        <v>-2.0382925987392938E-2</v>
      </c>
      <c r="J109" s="114"/>
      <c r="K109" s="3">
        <f t="shared" si="6"/>
        <v>-0.13497764893771677</v>
      </c>
      <c r="L109" s="3">
        <f t="shared" si="5"/>
        <v>3.0771712817210979E-3</v>
      </c>
    </row>
    <row r="110" spans="2:12" x14ac:dyDescent="0.2">
      <c r="B110" s="99" t="s">
        <v>168</v>
      </c>
      <c r="C110" s="106">
        <v>9.3560814529444133E-3</v>
      </c>
      <c r="D110" s="107">
        <v>9.6286532820470117E-2</v>
      </c>
      <c r="E110" s="102">
        <v>3634</v>
      </c>
      <c r="F110" s="103">
        <v>0</v>
      </c>
      <c r="H110" s="99" t="s">
        <v>168</v>
      </c>
      <c r="I110" s="120">
        <v>-2.2749039106974157E-2</v>
      </c>
      <c r="J110" s="114"/>
      <c r="K110" s="3">
        <f t="shared" si="6"/>
        <v>-0.23405347127965115</v>
      </c>
      <c r="L110" s="3">
        <f t="shared" si="5"/>
        <v>2.2105050065300384E-3</v>
      </c>
    </row>
    <row r="111" spans="2:12" x14ac:dyDescent="0.2">
      <c r="B111" s="99" t="s">
        <v>169</v>
      </c>
      <c r="C111" s="106">
        <v>9.9064391854705551E-3</v>
      </c>
      <c r="D111" s="107">
        <v>9.9050499384833637E-2</v>
      </c>
      <c r="E111" s="102">
        <v>3634</v>
      </c>
      <c r="F111" s="103">
        <v>0</v>
      </c>
      <c r="H111" s="99" t="s">
        <v>169</v>
      </c>
      <c r="I111" s="120">
        <v>-1.4840414617339433E-2</v>
      </c>
      <c r="J111" s="114"/>
      <c r="K111" s="3">
        <f t="shared" si="6"/>
        <v>-0.14834250249822978</v>
      </c>
      <c r="L111" s="3">
        <f t="shared" si="5"/>
        <v>1.4842496080979075E-3</v>
      </c>
    </row>
    <row r="112" spans="2:12" ht="24" x14ac:dyDescent="0.2">
      <c r="B112" s="99" t="s">
        <v>171</v>
      </c>
      <c r="C112" s="106">
        <v>2.2014309301045683E-3</v>
      </c>
      <c r="D112" s="107">
        <v>4.6874185347713974E-2</v>
      </c>
      <c r="E112" s="102">
        <v>3634</v>
      </c>
      <c r="F112" s="103">
        <v>0</v>
      </c>
      <c r="H112" s="99" t="s">
        <v>171</v>
      </c>
      <c r="I112" s="120">
        <v>-5.6453934610056489E-3</v>
      </c>
      <c r="J112" s="114"/>
      <c r="K112" s="3">
        <f t="shared" si="6"/>
        <v>-0.12017201953361943</v>
      </c>
      <c r="L112" s="3">
        <f t="shared" si="5"/>
        <v>2.6513407508796345E-4</v>
      </c>
    </row>
    <row r="113" spans="2:12" x14ac:dyDescent="0.2">
      <c r="B113" s="99" t="s">
        <v>173</v>
      </c>
      <c r="C113" s="106">
        <v>0.93918547055586132</v>
      </c>
      <c r="D113" s="107">
        <v>0.23902268496665047</v>
      </c>
      <c r="E113" s="102">
        <v>3634</v>
      </c>
      <c r="F113" s="103">
        <v>0</v>
      </c>
      <c r="H113" s="99" t="s">
        <v>173</v>
      </c>
      <c r="I113" s="120">
        <v>3.343618364186339E-2</v>
      </c>
      <c r="J113" s="114"/>
      <c r="K113" s="3">
        <f t="shared" si="6"/>
        <v>8.5071664845177315E-3</v>
      </c>
      <c r="L113" s="3">
        <f t="shared" si="5"/>
        <v>-0.1313799059351087</v>
      </c>
    </row>
    <row r="114" spans="2:12" x14ac:dyDescent="0.2">
      <c r="B114" s="99" t="s">
        <v>174</v>
      </c>
      <c r="C114" s="106">
        <v>3.1920748486516236E-2</v>
      </c>
      <c r="D114" s="107">
        <v>0.17581331055820584</v>
      </c>
      <c r="E114" s="102">
        <v>3634</v>
      </c>
      <c r="F114" s="103">
        <v>0</v>
      </c>
      <c r="H114" s="99" t="s">
        <v>174</v>
      </c>
      <c r="I114" s="120">
        <v>-2.6388563591194281E-2</v>
      </c>
      <c r="J114" s="114"/>
      <c r="K114" s="3">
        <f t="shared" si="6"/>
        <v>-0.14530311049129488</v>
      </c>
      <c r="L114" s="3">
        <f t="shared" si="5"/>
        <v>4.7911201867510541E-3</v>
      </c>
    </row>
    <row r="115" spans="2:12" x14ac:dyDescent="0.2">
      <c r="B115" s="99" t="s">
        <v>175</v>
      </c>
      <c r="C115" s="106">
        <v>1.6785910842047332E-2</v>
      </c>
      <c r="D115" s="107">
        <v>0.1284861349756822</v>
      </c>
      <c r="E115" s="102">
        <v>3634</v>
      </c>
      <c r="F115" s="103">
        <v>0</v>
      </c>
      <c r="H115" s="99" t="s">
        <v>175</v>
      </c>
      <c r="I115" s="120">
        <v>-1.461268189520539E-2</v>
      </c>
      <c r="J115" s="114"/>
      <c r="K115" s="3">
        <f t="shared" si="6"/>
        <v>-0.11182058455154327</v>
      </c>
      <c r="L115" s="3">
        <f t="shared" si="5"/>
        <v>1.9090555996765014E-3</v>
      </c>
    </row>
    <row r="116" spans="2:12" x14ac:dyDescent="0.2">
      <c r="B116" s="99" t="s">
        <v>176</v>
      </c>
      <c r="C116" s="106">
        <v>1.2107870115575124E-2</v>
      </c>
      <c r="D116" s="107">
        <v>0.10938264026546253</v>
      </c>
      <c r="E116" s="102">
        <v>3634</v>
      </c>
      <c r="F116" s="103">
        <v>0</v>
      </c>
      <c r="H116" s="99" t="s">
        <v>176</v>
      </c>
      <c r="I116" s="120">
        <v>-1.3484942778384995E-2</v>
      </c>
      <c r="J116" s="114"/>
      <c r="K116" s="3">
        <f t="shared" si="6"/>
        <v>-0.12178960765965942</v>
      </c>
      <c r="L116" s="3">
        <f t="shared" si="5"/>
        <v>1.4926859991713133E-3</v>
      </c>
    </row>
    <row r="117" spans="2:12" x14ac:dyDescent="0.2">
      <c r="B117" s="99" t="s">
        <v>177</v>
      </c>
      <c r="C117" s="106">
        <v>0.98293891029168956</v>
      </c>
      <c r="D117" s="107">
        <v>0.1295168905917341</v>
      </c>
      <c r="E117" s="102">
        <v>3634</v>
      </c>
      <c r="F117" s="103">
        <v>0</v>
      </c>
      <c r="H117" s="99" t="s">
        <v>177</v>
      </c>
      <c r="I117" s="120">
        <v>2.9886786524495806E-2</v>
      </c>
      <c r="J117" s="114"/>
      <c r="K117" s="3">
        <f t="shared" si="6"/>
        <v>3.936947093602392E-3</v>
      </c>
      <c r="L117" s="3">
        <f t="shared" si="5"/>
        <v>-0.22681895190883405</v>
      </c>
    </row>
    <row r="118" spans="2:12" x14ac:dyDescent="0.2">
      <c r="B118" s="99" t="s">
        <v>178</v>
      </c>
      <c r="C118" s="106">
        <v>9.3560814529444133E-3</v>
      </c>
      <c r="D118" s="107">
        <v>9.6286532820470547E-2</v>
      </c>
      <c r="E118" s="102">
        <v>3634</v>
      </c>
      <c r="F118" s="103">
        <v>0</v>
      </c>
      <c r="H118" s="99" t="s">
        <v>178</v>
      </c>
      <c r="I118" s="120">
        <v>-2.2691485126620437E-2</v>
      </c>
      <c r="J118" s="114"/>
      <c r="K118" s="3">
        <f t="shared" si="6"/>
        <v>-0.23346132719723833</v>
      </c>
      <c r="L118" s="3">
        <f t="shared" si="5"/>
        <v>2.2049125346405838E-3</v>
      </c>
    </row>
    <row r="119" spans="2:12" x14ac:dyDescent="0.2">
      <c r="B119" s="99" t="s">
        <v>179</v>
      </c>
      <c r="C119" s="106">
        <v>4.6780407264722067E-3</v>
      </c>
      <c r="D119" s="107">
        <v>6.8245426879917845E-2</v>
      </c>
      <c r="E119" s="102">
        <v>3634</v>
      </c>
      <c r="F119" s="103">
        <v>0</v>
      </c>
      <c r="H119" s="99" t="s">
        <v>179</v>
      </c>
      <c r="I119" s="120">
        <v>-1.9087335394993212E-2</v>
      </c>
      <c r="J119" s="114"/>
      <c r="K119" s="3">
        <f t="shared" si="6"/>
        <v>-0.27837827281942074</v>
      </c>
      <c r="L119" s="3">
        <f t="shared" si="5"/>
        <v>1.3083855786370341E-3</v>
      </c>
    </row>
    <row r="120" spans="2:12" x14ac:dyDescent="0.2">
      <c r="B120" s="99" t="s">
        <v>180</v>
      </c>
      <c r="C120" s="106">
        <v>3.026967528893781E-3</v>
      </c>
      <c r="D120" s="107">
        <v>5.4942111910734628E-2</v>
      </c>
      <c r="E120" s="102">
        <v>3634</v>
      </c>
      <c r="F120" s="103">
        <v>0</v>
      </c>
      <c r="H120" s="99" t="s">
        <v>180</v>
      </c>
      <c r="I120" s="120">
        <v>-6.9770867496566089E-3</v>
      </c>
      <c r="J120" s="114"/>
      <c r="K120" s="3">
        <f t="shared" si="6"/>
        <v>-0.12660538688284498</v>
      </c>
      <c r="L120" s="3">
        <f t="shared" si="5"/>
        <v>3.8439394306135656E-4</v>
      </c>
    </row>
    <row r="121" spans="2:12" ht="24" x14ac:dyDescent="0.2">
      <c r="B121" s="99" t="s">
        <v>181</v>
      </c>
      <c r="C121" s="106">
        <v>0.70060539350577877</v>
      </c>
      <c r="D121" s="107">
        <v>0.45805590576782373</v>
      </c>
      <c r="E121" s="102">
        <v>3634</v>
      </c>
      <c r="F121" s="103">
        <v>0</v>
      </c>
      <c r="H121" s="99" t="s">
        <v>181</v>
      </c>
      <c r="I121" s="120">
        <v>1.7425973407876577E-2</v>
      </c>
      <c r="J121" s="114"/>
      <c r="K121" s="3">
        <f t="shared" si="6"/>
        <v>1.1389968747339876E-2</v>
      </c>
      <c r="L121" s="3">
        <f t="shared" si="5"/>
        <v>-2.665336436647732E-2</v>
      </c>
    </row>
    <row r="122" spans="2:12" x14ac:dyDescent="0.2">
      <c r="B122" s="99" t="s">
        <v>182</v>
      </c>
      <c r="C122" s="106">
        <v>0.17969179966978535</v>
      </c>
      <c r="D122" s="107">
        <v>0.38398337211669914</v>
      </c>
      <c r="E122" s="102">
        <v>3634</v>
      </c>
      <c r="F122" s="103">
        <v>0</v>
      </c>
      <c r="H122" s="99" t="s">
        <v>182</v>
      </c>
      <c r="I122" s="120">
        <v>-2.8770494872264022E-2</v>
      </c>
      <c r="J122" s="114"/>
      <c r="K122" s="3">
        <f t="shared" si="6"/>
        <v>-6.1462747048598547E-2</v>
      </c>
      <c r="L122" s="3">
        <f t="shared" si="5"/>
        <v>1.3463661128055972E-2</v>
      </c>
    </row>
    <row r="123" spans="2:12" ht="24" x14ac:dyDescent="0.2">
      <c r="B123" s="99" t="s">
        <v>183</v>
      </c>
      <c r="C123" s="106">
        <v>9.1359383599339566E-2</v>
      </c>
      <c r="D123" s="107">
        <v>0.28815915098510581</v>
      </c>
      <c r="E123" s="102">
        <v>3634</v>
      </c>
      <c r="F123" s="103">
        <v>0</v>
      </c>
      <c r="H123" s="99" t="s">
        <v>183</v>
      </c>
      <c r="I123" s="120">
        <v>1.0507149428454264E-3</v>
      </c>
      <c r="J123" s="114"/>
      <c r="K123" s="3">
        <f t="shared" si="6"/>
        <v>3.3131770067499956E-3</v>
      </c>
      <c r="L123" s="3">
        <f t="shared" si="5"/>
        <v>-3.3312379353149561E-4</v>
      </c>
    </row>
    <row r="124" spans="2:12" x14ac:dyDescent="0.2">
      <c r="B124" s="99" t="s">
        <v>184</v>
      </c>
      <c r="C124" s="106">
        <v>2.8343423225096313E-2</v>
      </c>
      <c r="D124" s="107">
        <v>0.16597485989512648</v>
      </c>
      <c r="E124" s="102">
        <v>3634</v>
      </c>
      <c r="F124" s="103">
        <v>0</v>
      </c>
      <c r="H124" s="99" t="s">
        <v>184</v>
      </c>
      <c r="I124" s="120">
        <v>1.6644379041349269E-2</v>
      </c>
      <c r="J124" s="114"/>
      <c r="K124" s="3">
        <f t="shared" ref="K124:K125" si="7">((1-C124)/D124)*I124</f>
        <v>9.7440180832689224E-2</v>
      </c>
      <c r="L124" s="3">
        <f t="shared" ref="L124:L125" si="8">((0-C124)/D124)*I124</f>
        <v>-2.8423502197017815E-3</v>
      </c>
    </row>
    <row r="125" spans="2:12" ht="15.75" thickBot="1" x14ac:dyDescent="0.25">
      <c r="B125" s="108" t="s">
        <v>185</v>
      </c>
      <c r="C125" s="109">
        <v>1.4460475400773909</v>
      </c>
      <c r="D125" s="110">
        <v>5.4672079636365698</v>
      </c>
      <c r="E125" s="111">
        <v>3634</v>
      </c>
      <c r="F125" s="112">
        <v>16</v>
      </c>
      <c r="H125" s="108" t="s">
        <v>185</v>
      </c>
      <c r="I125" s="121">
        <v>-1.374724286675324E-3</v>
      </c>
      <c r="J125" s="114"/>
      <c r="K125" s="3">
        <f t="shared" si="7"/>
        <v>1.1215823331298759E-4</v>
      </c>
      <c r="L125" s="3">
        <f t="shared" si="8"/>
        <v>3.6360729027567752E-4</v>
      </c>
    </row>
    <row r="126" spans="2:12" ht="57.75" customHeight="1" thickTop="1" x14ac:dyDescent="0.2">
      <c r="B126" s="113" t="s">
        <v>48</v>
      </c>
      <c r="C126" s="113"/>
      <c r="D126" s="113"/>
      <c r="E126" s="113"/>
      <c r="F126" s="113"/>
      <c r="H126" s="113" t="s">
        <v>7</v>
      </c>
      <c r="I126" s="113"/>
      <c r="J126" s="114"/>
    </row>
  </sheetData>
  <mergeCells count="7">
    <mergeCell ref="H4:I4"/>
    <mergeCell ref="H5:H6"/>
    <mergeCell ref="H126:I126"/>
    <mergeCell ref="K5:L5"/>
    <mergeCell ref="B5:F5"/>
    <mergeCell ref="B6"/>
    <mergeCell ref="B126:F126"/>
  </mergeCells>
  <pageMargins left="0.25" right="0.2" top="0.25" bottom="0.25" header="0.55000000000000004" footer="0.05"/>
  <pageSetup scale="8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34"/>
  <sheetViews>
    <sheetView workbookViewId="0">
      <selection activeCell="C138" sqref="C138"/>
    </sheetView>
  </sheetViews>
  <sheetFormatPr defaultRowHeight="15" x14ac:dyDescent="0.25"/>
  <cols>
    <col min="1" max="1" width="5.42578125" style="3" customWidth="1"/>
    <col min="2" max="2" width="35" style="3" bestFit="1" customWidth="1"/>
    <col min="3" max="3" width="6.42578125" style="3" bestFit="1" customWidth="1"/>
    <col min="4" max="4" width="8.85546875" style="3" bestFit="1" customWidth="1"/>
    <col min="5" max="5" width="7.5703125" style="3" bestFit="1" customWidth="1"/>
    <col min="6" max="6" width="8.85546875" style="3" bestFit="1" customWidth="1"/>
    <col min="7" max="7" width="9.140625" style="3"/>
    <col min="8" max="8" width="37.5703125" style="3" customWidth="1"/>
    <col min="9" max="9" width="10.28515625" style="3" bestFit="1" customWidth="1"/>
    <col min="10" max="10" width="9.140625" style="3"/>
    <col min="11" max="11" width="12" style="3" bestFit="1" customWidth="1"/>
    <col min="12" max="12" width="15.28515625" style="3" bestFit="1" customWidth="1"/>
    <col min="13" max="16384" width="9.140625" style="3"/>
  </cols>
  <sheetData>
    <row r="1" spans="1:12" x14ac:dyDescent="0.25">
      <c r="A1" s="3" t="s">
        <v>11</v>
      </c>
    </row>
    <row r="4" spans="1:12" ht="15.75" thickBot="1" x14ac:dyDescent="0.25">
      <c r="H4" s="56" t="s">
        <v>6</v>
      </c>
      <c r="I4" s="56"/>
      <c r="J4" s="57"/>
    </row>
    <row r="5" spans="1:12" ht="16.5" thickTop="1" thickBot="1" x14ac:dyDescent="0.25">
      <c r="B5" s="56" t="s">
        <v>0</v>
      </c>
      <c r="C5" s="56"/>
      <c r="D5" s="56"/>
      <c r="E5" s="56"/>
      <c r="F5" s="56"/>
      <c r="H5" s="58" t="s">
        <v>47</v>
      </c>
      <c r="I5" s="59" t="s">
        <v>4</v>
      </c>
      <c r="J5" s="57"/>
      <c r="K5" s="4" t="s">
        <v>8</v>
      </c>
      <c r="L5" s="4"/>
    </row>
    <row r="6" spans="1:12" ht="27" thickTop="1" thickBot="1" x14ac:dyDescent="0.25">
      <c r="B6" s="69" t="s">
        <v>47</v>
      </c>
      <c r="C6" s="70" t="s">
        <v>1</v>
      </c>
      <c r="D6" s="71" t="s">
        <v>49</v>
      </c>
      <c r="E6" s="71" t="s">
        <v>50</v>
      </c>
      <c r="F6" s="72" t="s">
        <v>2</v>
      </c>
      <c r="H6" s="60"/>
      <c r="I6" s="61" t="s">
        <v>5</v>
      </c>
      <c r="J6" s="57"/>
      <c r="K6" s="2" t="s">
        <v>9</v>
      </c>
      <c r="L6" s="2" t="s">
        <v>10</v>
      </c>
    </row>
    <row r="7" spans="1:12" ht="24.75" thickTop="1" x14ac:dyDescent="0.2">
      <c r="B7" s="62" t="s">
        <v>59</v>
      </c>
      <c r="C7" s="73">
        <v>4.2109978721021395E-2</v>
      </c>
      <c r="D7" s="74">
        <v>0.20085130424239686</v>
      </c>
      <c r="E7" s="75">
        <v>8929</v>
      </c>
      <c r="F7" s="76">
        <v>0</v>
      </c>
      <c r="H7" s="62" t="s">
        <v>59</v>
      </c>
      <c r="I7" s="63">
        <v>6.4157326290376723E-2</v>
      </c>
      <c r="J7" s="57"/>
      <c r="K7" s="3">
        <f>((1-C7)/D7)*I7</f>
        <v>0.30597592023263009</v>
      </c>
      <c r="L7" s="3">
        <f>((0-C7)/D7)*I7</f>
        <v>-1.3451063487369217E-2</v>
      </c>
    </row>
    <row r="8" spans="1:12" ht="24" x14ac:dyDescent="0.2">
      <c r="B8" s="64" t="s">
        <v>60</v>
      </c>
      <c r="C8" s="77">
        <v>3.5838279762571403E-2</v>
      </c>
      <c r="D8" s="78">
        <v>0.18589719672562149</v>
      </c>
      <c r="E8" s="79">
        <v>8929</v>
      </c>
      <c r="F8" s="80">
        <v>0</v>
      </c>
      <c r="H8" s="64" t="s">
        <v>60</v>
      </c>
      <c r="I8" s="65">
        <v>3.353390292916026E-2</v>
      </c>
      <c r="J8" s="57"/>
      <c r="K8" s="3">
        <f t="shared" ref="K8:K71" si="0">((1-C8)/D8)*I8</f>
        <v>0.17392465353942529</v>
      </c>
      <c r="L8" s="3">
        <f t="shared" ref="L8:L71" si="1">((0-C8)/D8)*I8</f>
        <v>-6.4648494752719363E-3</v>
      </c>
    </row>
    <row r="9" spans="1:12" ht="24" x14ac:dyDescent="0.2">
      <c r="B9" s="64" t="s">
        <v>61</v>
      </c>
      <c r="C9" s="77">
        <v>5.7901220741404413E-2</v>
      </c>
      <c r="D9" s="78">
        <v>0.23356964533102012</v>
      </c>
      <c r="E9" s="79">
        <v>8929</v>
      </c>
      <c r="F9" s="80">
        <v>0</v>
      </c>
      <c r="H9" s="64" t="s">
        <v>61</v>
      </c>
      <c r="I9" s="65">
        <v>1.5978521654973515E-2</v>
      </c>
      <c r="J9" s="57"/>
      <c r="K9" s="3">
        <f t="shared" si="0"/>
        <v>6.4449067104476024E-2</v>
      </c>
      <c r="L9" s="3">
        <f t="shared" si="1"/>
        <v>-3.9610280186654911E-3</v>
      </c>
    </row>
    <row r="10" spans="1:12" ht="24" x14ac:dyDescent="0.2">
      <c r="B10" s="64" t="s">
        <v>62</v>
      </c>
      <c r="C10" s="77">
        <v>0.216933587187815</v>
      </c>
      <c r="D10" s="78">
        <v>0.4121800977447071</v>
      </c>
      <c r="E10" s="79">
        <v>8929</v>
      </c>
      <c r="F10" s="80">
        <v>0</v>
      </c>
      <c r="H10" s="64" t="s">
        <v>62</v>
      </c>
      <c r="I10" s="65">
        <v>3.1260644797896442E-3</v>
      </c>
      <c r="J10" s="57"/>
      <c r="K10" s="3">
        <f t="shared" si="0"/>
        <v>5.9389478332470026E-3</v>
      </c>
      <c r="L10" s="3">
        <f t="shared" si="1"/>
        <v>-1.6452720184495773E-3</v>
      </c>
    </row>
    <row r="11" spans="1:12" ht="24" x14ac:dyDescent="0.2">
      <c r="B11" s="64" t="s">
        <v>63</v>
      </c>
      <c r="C11" s="77">
        <v>4.0878037854183001E-2</v>
      </c>
      <c r="D11" s="78">
        <v>0.19801872472850651</v>
      </c>
      <c r="E11" s="79">
        <v>8929</v>
      </c>
      <c r="F11" s="80">
        <v>0</v>
      </c>
      <c r="H11" s="64" t="s">
        <v>63</v>
      </c>
      <c r="I11" s="65">
        <v>-2.5299088133164589E-3</v>
      </c>
      <c r="J11" s="57"/>
      <c r="K11" s="3">
        <f t="shared" si="0"/>
        <v>-1.2253846743053807E-2</v>
      </c>
      <c r="L11" s="3">
        <f t="shared" si="1"/>
        <v>5.2226226777377853E-4</v>
      </c>
    </row>
    <row r="12" spans="1:12" ht="24" x14ac:dyDescent="0.2">
      <c r="B12" s="64" t="s">
        <v>64</v>
      </c>
      <c r="C12" s="77">
        <v>0.12632993616306418</v>
      </c>
      <c r="D12" s="78">
        <v>0.332239440313503</v>
      </c>
      <c r="E12" s="79">
        <v>8929</v>
      </c>
      <c r="F12" s="80">
        <v>0</v>
      </c>
      <c r="H12" s="64" t="s">
        <v>64</v>
      </c>
      <c r="I12" s="65">
        <v>-3.5936134892416726E-3</v>
      </c>
      <c r="J12" s="57"/>
      <c r="K12" s="3">
        <f t="shared" si="0"/>
        <v>-9.4499091486202561E-3</v>
      </c>
      <c r="L12" s="3">
        <f t="shared" si="1"/>
        <v>1.3664270631513461E-3</v>
      </c>
    </row>
    <row r="13" spans="1:12" ht="24" x14ac:dyDescent="0.2">
      <c r="B13" s="64" t="s">
        <v>65</v>
      </c>
      <c r="C13" s="77">
        <v>0.19767051181543288</v>
      </c>
      <c r="D13" s="78">
        <v>0.39826454092924246</v>
      </c>
      <c r="E13" s="79">
        <v>8929</v>
      </c>
      <c r="F13" s="80">
        <v>0</v>
      </c>
      <c r="H13" s="64" t="s">
        <v>65</v>
      </c>
      <c r="I13" s="65">
        <v>-2.9618054545928765E-2</v>
      </c>
      <c r="J13" s="57"/>
      <c r="K13" s="3">
        <f t="shared" si="0"/>
        <v>-5.9667472503105765E-2</v>
      </c>
      <c r="L13" s="3">
        <f t="shared" si="1"/>
        <v>1.4700319509768522E-2</v>
      </c>
    </row>
    <row r="14" spans="1:12" ht="24" x14ac:dyDescent="0.2">
      <c r="B14" s="64" t="s">
        <v>66</v>
      </c>
      <c r="C14" s="77">
        <v>2.5982752827864261E-2</v>
      </c>
      <c r="D14" s="78">
        <v>0.1590926900316276</v>
      </c>
      <c r="E14" s="79">
        <v>8929</v>
      </c>
      <c r="F14" s="80">
        <v>0</v>
      </c>
      <c r="H14" s="64" t="s">
        <v>66</v>
      </c>
      <c r="I14" s="65">
        <v>-3.0271567426125127E-3</v>
      </c>
      <c r="J14" s="57"/>
      <c r="K14" s="3">
        <f t="shared" si="0"/>
        <v>-1.8533239186614089E-2</v>
      </c>
      <c r="L14" s="3">
        <f t="shared" si="1"/>
        <v>4.9439019101925579E-4</v>
      </c>
    </row>
    <row r="15" spans="1:12" ht="24" x14ac:dyDescent="0.2">
      <c r="B15" s="64" t="s">
        <v>67</v>
      </c>
      <c r="C15" s="77">
        <v>7.9740172471721354E-2</v>
      </c>
      <c r="D15" s="78">
        <v>0.27090569694969646</v>
      </c>
      <c r="E15" s="79">
        <v>8929</v>
      </c>
      <c r="F15" s="80">
        <v>0</v>
      </c>
      <c r="H15" s="64" t="s">
        <v>67</v>
      </c>
      <c r="I15" s="65">
        <v>-1.167331859014346E-2</v>
      </c>
      <c r="J15" s="57"/>
      <c r="K15" s="3">
        <f t="shared" si="0"/>
        <v>-3.9653969161242128E-2</v>
      </c>
      <c r="L15" s="3">
        <f t="shared" si="1"/>
        <v>3.436001708994085E-3</v>
      </c>
    </row>
    <row r="16" spans="1:12" ht="24" x14ac:dyDescent="0.2">
      <c r="B16" s="64" t="s">
        <v>68</v>
      </c>
      <c r="C16" s="77">
        <v>1.0527494680255349E-2</v>
      </c>
      <c r="D16" s="78">
        <v>0.10206778765769359</v>
      </c>
      <c r="E16" s="79">
        <v>8929</v>
      </c>
      <c r="F16" s="80">
        <v>0</v>
      </c>
      <c r="H16" s="64" t="s">
        <v>68</v>
      </c>
      <c r="I16" s="65">
        <v>1.7174394171527699E-3</v>
      </c>
      <c r="J16" s="57"/>
      <c r="K16" s="3">
        <f t="shared" si="0"/>
        <v>1.6649318279771105E-2</v>
      </c>
      <c r="L16" s="3">
        <f t="shared" si="1"/>
        <v>-1.7714045481590082E-4</v>
      </c>
    </row>
    <row r="17" spans="2:12" ht="24" x14ac:dyDescent="0.2">
      <c r="B17" s="64" t="s">
        <v>69</v>
      </c>
      <c r="C17" s="77">
        <v>2.6878709821928546E-3</v>
      </c>
      <c r="D17" s="78">
        <v>5.1777858041649145E-2</v>
      </c>
      <c r="E17" s="79">
        <v>8929</v>
      </c>
      <c r="F17" s="80">
        <v>0</v>
      </c>
      <c r="H17" s="64" t="s">
        <v>69</v>
      </c>
      <c r="I17" s="65">
        <v>9.6652322813431933E-4</v>
      </c>
      <c r="J17" s="57"/>
      <c r="K17" s="3">
        <f t="shared" si="0"/>
        <v>1.8616554930110048E-2</v>
      </c>
      <c r="L17" s="3">
        <f t="shared" si="1"/>
        <v>-5.0173758374243817E-5</v>
      </c>
    </row>
    <row r="18" spans="2:12" ht="24" x14ac:dyDescent="0.2">
      <c r="B18" s="64" t="s">
        <v>70</v>
      </c>
      <c r="C18" s="77">
        <v>1.0079516183223206E-3</v>
      </c>
      <c r="D18" s="78">
        <v>3.1734026467950489E-2</v>
      </c>
      <c r="E18" s="79">
        <v>8929</v>
      </c>
      <c r="F18" s="80">
        <v>0</v>
      </c>
      <c r="H18" s="64" t="s">
        <v>70</v>
      </c>
      <c r="I18" s="65">
        <v>2.1093974691513205E-3</v>
      </c>
      <c r="J18" s="57"/>
      <c r="K18" s="3">
        <f t="shared" si="0"/>
        <v>6.6404157716538903E-2</v>
      </c>
      <c r="L18" s="3">
        <f t="shared" si="1"/>
        <v>-6.6999710700543745E-5</v>
      </c>
    </row>
    <row r="19" spans="2:12" ht="48" x14ac:dyDescent="0.2">
      <c r="B19" s="64" t="s">
        <v>71</v>
      </c>
      <c r="C19" s="77">
        <v>0.15981632881621682</v>
      </c>
      <c r="D19" s="78">
        <v>0.36645614966908985</v>
      </c>
      <c r="E19" s="79">
        <v>8929</v>
      </c>
      <c r="F19" s="80">
        <v>0</v>
      </c>
      <c r="H19" s="64" t="s">
        <v>71</v>
      </c>
      <c r="I19" s="65">
        <v>-2.2413327565336E-2</v>
      </c>
      <c r="J19" s="57"/>
      <c r="K19" s="3">
        <f t="shared" si="0"/>
        <v>-5.1387626744136702E-2</v>
      </c>
      <c r="L19" s="3">
        <f t="shared" si="1"/>
        <v>9.774745849624511E-3</v>
      </c>
    </row>
    <row r="20" spans="2:12" ht="24" x14ac:dyDescent="0.2">
      <c r="B20" s="64" t="s">
        <v>72</v>
      </c>
      <c r="C20" s="77">
        <v>2.2398924851607122E-3</v>
      </c>
      <c r="D20" s="78">
        <v>4.7277115911160496E-2</v>
      </c>
      <c r="E20" s="79">
        <v>8929</v>
      </c>
      <c r="F20" s="80">
        <v>0</v>
      </c>
      <c r="H20" s="64" t="s">
        <v>72</v>
      </c>
      <c r="I20" s="65">
        <v>1.9666100893549636E-2</v>
      </c>
      <c r="J20" s="57"/>
      <c r="K20" s="3">
        <f t="shared" ref="K20:K65" si="2">((1-C20)/D20)*I20</f>
        <v>0.41504331564594593</v>
      </c>
      <c r="L20" s="3">
        <f t="shared" ref="L20:L65" si="3">((0-C20)/D20)*I20</f>
        <v>-9.3173939981130538E-4</v>
      </c>
    </row>
    <row r="21" spans="2:12" x14ac:dyDescent="0.2">
      <c r="B21" s="64" t="s">
        <v>73</v>
      </c>
      <c r="C21" s="77">
        <v>3.3598387277410682E-4</v>
      </c>
      <c r="D21" s="78">
        <v>1.8327809677363392E-2</v>
      </c>
      <c r="E21" s="79">
        <v>8929</v>
      </c>
      <c r="F21" s="80">
        <v>0</v>
      </c>
      <c r="H21" s="64" t="s">
        <v>73</v>
      </c>
      <c r="I21" s="65">
        <v>-7.8445132965661508E-4</v>
      </c>
      <c r="J21" s="57"/>
      <c r="K21" s="3">
        <f t="shared" si="2"/>
        <v>-4.2786769421193936E-2</v>
      </c>
      <c r="L21" s="3">
        <f t="shared" si="3"/>
        <v>1.4380496108400381E-5</v>
      </c>
    </row>
    <row r="22" spans="2:12" ht="24" x14ac:dyDescent="0.2">
      <c r="B22" s="64" t="s">
        <v>74</v>
      </c>
      <c r="C22" s="77">
        <v>1.1199462425803561E-3</v>
      </c>
      <c r="D22" s="78">
        <v>3.3448725902690456E-2</v>
      </c>
      <c r="E22" s="79">
        <v>8929</v>
      </c>
      <c r="F22" s="80">
        <v>0</v>
      </c>
      <c r="H22" s="64" t="s">
        <v>74</v>
      </c>
      <c r="I22" s="65">
        <v>1.551220645295691E-2</v>
      </c>
      <c r="J22" s="57"/>
      <c r="K22" s="3">
        <f t="shared" si="2"/>
        <v>0.46324137011088545</v>
      </c>
      <c r="L22" s="3">
        <f t="shared" si="3"/>
        <v>-5.1938711751416686E-4</v>
      </c>
    </row>
    <row r="23" spans="2:12" ht="24" x14ac:dyDescent="0.2">
      <c r="B23" s="64" t="s">
        <v>75</v>
      </c>
      <c r="C23" s="77">
        <v>4.7037742188374958E-3</v>
      </c>
      <c r="D23" s="78">
        <v>6.8426406490136524E-2</v>
      </c>
      <c r="E23" s="79">
        <v>8929</v>
      </c>
      <c r="F23" s="80">
        <v>0</v>
      </c>
      <c r="H23" s="64" t="s">
        <v>75</v>
      </c>
      <c r="I23" s="65">
        <v>1.5767103535270572E-2</v>
      </c>
      <c r="J23" s="57"/>
      <c r="K23" s="3">
        <f t="shared" si="2"/>
        <v>0.22934038838379914</v>
      </c>
      <c r="L23" s="3">
        <f t="shared" si="3"/>
        <v>-1.0838636561403808E-3</v>
      </c>
    </row>
    <row r="24" spans="2:12" ht="24" x14ac:dyDescent="0.2">
      <c r="B24" s="64" t="s">
        <v>76</v>
      </c>
      <c r="C24" s="77">
        <v>4.0542053981408893E-2</v>
      </c>
      <c r="D24" s="78">
        <v>0.19723780758149148</v>
      </c>
      <c r="E24" s="79">
        <v>8929</v>
      </c>
      <c r="F24" s="80">
        <v>0</v>
      </c>
      <c r="H24" s="64" t="s">
        <v>76</v>
      </c>
      <c r="I24" s="65">
        <v>5.5470350645223397E-2</v>
      </c>
      <c r="J24" s="57"/>
      <c r="K24" s="3">
        <f t="shared" si="2"/>
        <v>0.26983401076899466</v>
      </c>
      <c r="L24" s="3">
        <f t="shared" si="3"/>
        <v>-1.140188069316868E-2</v>
      </c>
    </row>
    <row r="25" spans="2:12" ht="24" x14ac:dyDescent="0.2">
      <c r="B25" s="64" t="s">
        <v>77</v>
      </c>
      <c r="C25" s="77">
        <v>4.3677903460633879E-3</v>
      </c>
      <c r="D25" s="78">
        <v>6.5948463519312633E-2</v>
      </c>
      <c r="E25" s="79">
        <v>8929</v>
      </c>
      <c r="F25" s="80">
        <v>0</v>
      </c>
      <c r="H25" s="64" t="s">
        <v>77</v>
      </c>
      <c r="I25" s="65">
        <v>2.3570327163334747E-2</v>
      </c>
      <c r="J25" s="57"/>
      <c r="K25" s="3">
        <f t="shared" si="2"/>
        <v>0.35584417988790429</v>
      </c>
      <c r="L25" s="3">
        <f t="shared" si="3"/>
        <v>-1.5610712053575099E-3</v>
      </c>
    </row>
    <row r="26" spans="2:12" ht="24" x14ac:dyDescent="0.2">
      <c r="B26" s="64" t="s">
        <v>78</v>
      </c>
      <c r="C26" s="77">
        <v>5.5997312129017806E-4</v>
      </c>
      <c r="D26" s="78">
        <v>2.3658449595763228E-2</v>
      </c>
      <c r="E26" s="79">
        <v>8929</v>
      </c>
      <c r="F26" s="80">
        <v>0</v>
      </c>
      <c r="H26" s="64" t="s">
        <v>78</v>
      </c>
      <c r="I26" s="65">
        <v>1.673916962654845E-2</v>
      </c>
      <c r="J26" s="57"/>
      <c r="K26" s="3">
        <f t="shared" si="2"/>
        <v>0.70713831325958265</v>
      </c>
      <c r="L26" s="3">
        <f t="shared" si="3"/>
        <v>-3.9620030998407815E-4</v>
      </c>
    </row>
    <row r="27" spans="2:12" ht="24" x14ac:dyDescent="0.2">
      <c r="B27" s="64" t="s">
        <v>79</v>
      </c>
      <c r="C27" s="77">
        <v>1.3663344159480346E-2</v>
      </c>
      <c r="D27" s="78">
        <v>0.11609550666615709</v>
      </c>
      <c r="E27" s="79">
        <v>8929</v>
      </c>
      <c r="F27" s="80">
        <v>0</v>
      </c>
      <c r="H27" s="64" t="s">
        <v>79</v>
      </c>
      <c r="I27" s="65">
        <v>2.0917745226323409E-2</v>
      </c>
      <c r="J27" s="57"/>
      <c r="K27" s="3">
        <f t="shared" si="2"/>
        <v>0.17771522315316471</v>
      </c>
      <c r="L27" s="3">
        <f t="shared" si="3"/>
        <v>-2.4618209634025313E-3</v>
      </c>
    </row>
    <row r="28" spans="2:12" ht="24" x14ac:dyDescent="0.2">
      <c r="B28" s="64" t="s">
        <v>80</v>
      </c>
      <c r="C28" s="77">
        <v>0.10426699518423116</v>
      </c>
      <c r="D28" s="78">
        <v>0.30562370629998209</v>
      </c>
      <c r="E28" s="79">
        <v>8929</v>
      </c>
      <c r="F28" s="80">
        <v>0</v>
      </c>
      <c r="H28" s="64" t="s">
        <v>80</v>
      </c>
      <c r="I28" s="65">
        <v>4.6733242403051871E-2</v>
      </c>
      <c r="J28" s="57"/>
      <c r="K28" s="3">
        <f t="shared" si="2"/>
        <v>0.13696747595025091</v>
      </c>
      <c r="L28" s="3">
        <f t="shared" si="3"/>
        <v>-1.5943575907687375E-2</v>
      </c>
    </row>
    <row r="29" spans="2:12" ht="24" x14ac:dyDescent="0.2">
      <c r="B29" s="64" t="s">
        <v>81</v>
      </c>
      <c r="C29" s="77">
        <v>0.35300705566132823</v>
      </c>
      <c r="D29" s="78">
        <v>0.4779316436230121</v>
      </c>
      <c r="E29" s="79">
        <v>8929</v>
      </c>
      <c r="F29" s="80">
        <v>0</v>
      </c>
      <c r="H29" s="64" t="s">
        <v>81</v>
      </c>
      <c r="I29" s="65">
        <v>-3.3629898945436137E-2</v>
      </c>
      <c r="J29" s="57"/>
      <c r="K29" s="3">
        <f t="shared" si="2"/>
        <v>-4.5525981857109384E-2</v>
      </c>
      <c r="L29" s="3">
        <f t="shared" si="3"/>
        <v>2.4839517883608931E-2</v>
      </c>
    </row>
    <row r="30" spans="2:12" ht="24" x14ac:dyDescent="0.2">
      <c r="B30" s="64" t="s">
        <v>82</v>
      </c>
      <c r="C30" s="77">
        <v>0.13002575876357936</v>
      </c>
      <c r="D30" s="78">
        <v>0.33635060720510085</v>
      </c>
      <c r="E30" s="79">
        <v>8929</v>
      </c>
      <c r="F30" s="80">
        <v>0</v>
      </c>
      <c r="H30" s="64" t="s">
        <v>82</v>
      </c>
      <c r="I30" s="65">
        <v>-1.9168821293661778E-2</v>
      </c>
      <c r="J30" s="57"/>
      <c r="K30" s="3">
        <f t="shared" si="2"/>
        <v>-4.958034979904459E-2</v>
      </c>
      <c r="L30" s="3">
        <f t="shared" si="3"/>
        <v>7.4102453806244566E-3</v>
      </c>
    </row>
    <row r="31" spans="2:12" ht="24" x14ac:dyDescent="0.2">
      <c r="B31" s="64" t="s">
        <v>83</v>
      </c>
      <c r="C31" s="77">
        <v>4.4797849703214247E-4</v>
      </c>
      <c r="D31" s="78">
        <v>2.1161946191765518E-2</v>
      </c>
      <c r="E31" s="79">
        <v>8929</v>
      </c>
      <c r="F31" s="80">
        <v>0</v>
      </c>
      <c r="H31" s="64" t="s">
        <v>83</v>
      </c>
      <c r="I31" s="65">
        <v>-1.4295307662390668E-3</v>
      </c>
      <c r="J31" s="57"/>
      <c r="K31" s="3">
        <f t="shared" si="2"/>
        <v>-6.7521689841123972E-2</v>
      </c>
      <c r="L31" s="3">
        <f t="shared" si="3"/>
        <v>3.0261821777534554E-5</v>
      </c>
    </row>
    <row r="32" spans="2:12" ht="24" x14ac:dyDescent="0.2">
      <c r="B32" s="64" t="s">
        <v>84</v>
      </c>
      <c r="C32" s="77">
        <v>0.14928883413596147</v>
      </c>
      <c r="D32" s="78">
        <v>0.3563929057047055</v>
      </c>
      <c r="E32" s="79">
        <v>8929</v>
      </c>
      <c r="F32" s="80">
        <v>0</v>
      </c>
      <c r="H32" s="64" t="s">
        <v>84</v>
      </c>
      <c r="I32" s="65">
        <v>-3.0812517604474076E-2</v>
      </c>
      <c r="J32" s="57"/>
      <c r="K32" s="3">
        <f t="shared" si="2"/>
        <v>-7.3549591910864645E-2</v>
      </c>
      <c r="L32" s="3">
        <f t="shared" si="3"/>
        <v>1.2907004478302075E-2</v>
      </c>
    </row>
    <row r="33" spans="2:12" x14ac:dyDescent="0.2">
      <c r="B33" s="64" t="s">
        <v>85</v>
      </c>
      <c r="C33" s="77">
        <v>1.3439354910964275E-3</v>
      </c>
      <c r="D33" s="78">
        <v>3.6637134939810759E-2</v>
      </c>
      <c r="E33" s="79">
        <v>8929</v>
      </c>
      <c r="F33" s="80">
        <v>0</v>
      </c>
      <c r="H33" s="64" t="s">
        <v>85</v>
      </c>
      <c r="I33" s="65">
        <v>-2.0881867824969228E-3</v>
      </c>
      <c r="J33" s="57"/>
      <c r="K33" s="3">
        <f t="shared" si="2"/>
        <v>-5.6919854611826214E-2</v>
      </c>
      <c r="L33" s="3">
        <f t="shared" si="3"/>
        <v>7.6599557624976403E-5</v>
      </c>
    </row>
    <row r="34" spans="2:12" ht="24" x14ac:dyDescent="0.2">
      <c r="B34" s="64" t="s">
        <v>86</v>
      </c>
      <c r="C34" s="77">
        <v>2.2398924851607123E-4</v>
      </c>
      <c r="D34" s="78">
        <v>1.496543217266314E-2</v>
      </c>
      <c r="E34" s="79">
        <v>8929</v>
      </c>
      <c r="F34" s="80">
        <v>0</v>
      </c>
      <c r="H34" s="64" t="s">
        <v>86</v>
      </c>
      <c r="I34" s="65">
        <v>5.5292306387368911E-3</v>
      </c>
      <c r="J34" s="57"/>
      <c r="K34" s="3">
        <f t="shared" si="2"/>
        <v>0.36938406367034615</v>
      </c>
      <c r="L34" s="3">
        <f t="shared" si="3"/>
        <v>-8.2756595422951983E-5</v>
      </c>
    </row>
    <row r="35" spans="2:12" ht="24" x14ac:dyDescent="0.2">
      <c r="B35" s="64" t="s">
        <v>87</v>
      </c>
      <c r="C35" s="77">
        <v>1.1199462425803561E-3</v>
      </c>
      <c r="D35" s="78">
        <v>3.3448725902689588E-2</v>
      </c>
      <c r="E35" s="79">
        <v>8929</v>
      </c>
      <c r="F35" s="80">
        <v>0</v>
      </c>
      <c r="H35" s="64" t="s">
        <v>87</v>
      </c>
      <c r="I35" s="65">
        <v>9.818131165453426E-3</v>
      </c>
      <c r="J35" s="57"/>
      <c r="K35" s="3">
        <f t="shared" si="2"/>
        <v>0.29319907176365517</v>
      </c>
      <c r="L35" s="3">
        <f t="shared" si="3"/>
        <v>-3.287353646862374E-4</v>
      </c>
    </row>
    <row r="36" spans="2:12" ht="24" x14ac:dyDescent="0.2">
      <c r="B36" s="64" t="s">
        <v>88</v>
      </c>
      <c r="C36" s="77">
        <v>1.3327360286706239E-2</v>
      </c>
      <c r="D36" s="78">
        <v>0.1146787452836593</v>
      </c>
      <c r="E36" s="79">
        <v>8929</v>
      </c>
      <c r="F36" s="80">
        <v>0</v>
      </c>
      <c r="H36" s="64" t="s">
        <v>88</v>
      </c>
      <c r="I36" s="65">
        <v>2.6749504485480365E-2</v>
      </c>
      <c r="J36" s="57"/>
      <c r="K36" s="3">
        <f t="shared" si="2"/>
        <v>0.23014730529557226</v>
      </c>
      <c r="L36" s="3">
        <f t="shared" si="3"/>
        <v>-3.1086866436064809E-3</v>
      </c>
    </row>
    <row r="37" spans="2:12" ht="24" x14ac:dyDescent="0.2">
      <c r="B37" s="64" t="s">
        <v>89</v>
      </c>
      <c r="C37" s="77">
        <v>7.8396236980624934E-4</v>
      </c>
      <c r="D37" s="78">
        <v>2.7989918066599652E-2</v>
      </c>
      <c r="E37" s="79">
        <v>8929</v>
      </c>
      <c r="F37" s="80">
        <v>0</v>
      </c>
      <c r="H37" s="64" t="s">
        <v>89</v>
      </c>
      <c r="I37" s="65">
        <v>1.08936888575581E-2</v>
      </c>
      <c r="J37" s="57"/>
      <c r="K37" s="3">
        <f t="shared" si="2"/>
        <v>0.38889533686826455</v>
      </c>
      <c r="L37" s="3">
        <f t="shared" si="3"/>
        <v>-3.0511851132905766E-4</v>
      </c>
    </row>
    <row r="38" spans="2:12" ht="24" x14ac:dyDescent="0.2">
      <c r="B38" s="64" t="s">
        <v>90</v>
      </c>
      <c r="C38" s="77">
        <v>1.1199462425803562E-4</v>
      </c>
      <c r="D38" s="78">
        <v>1.0582751261275888E-2</v>
      </c>
      <c r="E38" s="79">
        <v>8929</v>
      </c>
      <c r="F38" s="80">
        <v>0</v>
      </c>
      <c r="H38" s="64" t="s">
        <v>90</v>
      </c>
      <c r="I38" s="65">
        <v>3.96806925077927E-3</v>
      </c>
      <c r="J38" s="57"/>
      <c r="K38" s="3">
        <f t="shared" si="2"/>
        <v>0.37491430634609385</v>
      </c>
      <c r="L38" s="3">
        <f t="shared" si="3"/>
        <v>-4.1993089868514095E-5</v>
      </c>
    </row>
    <row r="39" spans="2:12" ht="36" x14ac:dyDescent="0.2">
      <c r="B39" s="64" t="s">
        <v>91</v>
      </c>
      <c r="C39" s="77">
        <v>5.2637473401276735E-3</v>
      </c>
      <c r="D39" s="78">
        <v>7.2364540889273368E-2</v>
      </c>
      <c r="E39" s="79">
        <v>8929</v>
      </c>
      <c r="F39" s="80">
        <v>0</v>
      </c>
      <c r="H39" s="64" t="s">
        <v>91</v>
      </c>
      <c r="I39" s="65">
        <v>8.7987651201292729E-3</v>
      </c>
      <c r="J39" s="57"/>
      <c r="K39" s="3">
        <f t="shared" si="2"/>
        <v>0.12094943927059675</v>
      </c>
      <c r="L39" s="3">
        <f t="shared" si="3"/>
        <v>-6.4001617267710502E-4</v>
      </c>
    </row>
    <row r="40" spans="2:12" ht="24" x14ac:dyDescent="0.2">
      <c r="B40" s="64" t="s">
        <v>92</v>
      </c>
      <c r="C40" s="77">
        <v>2.9790570052637473E-2</v>
      </c>
      <c r="D40" s="78">
        <v>0.17001861469283233</v>
      </c>
      <c r="E40" s="79">
        <v>8929</v>
      </c>
      <c r="F40" s="80">
        <v>0</v>
      </c>
      <c r="H40" s="64" t="s">
        <v>92</v>
      </c>
      <c r="I40" s="65">
        <v>2.4222696959749889E-2</v>
      </c>
      <c r="J40" s="57"/>
      <c r="K40" s="3">
        <f t="shared" si="2"/>
        <v>0.13822656449451362</v>
      </c>
      <c r="L40" s="3">
        <f t="shared" si="3"/>
        <v>-4.2442879089854123E-3</v>
      </c>
    </row>
    <row r="41" spans="2:12" ht="24" x14ac:dyDescent="0.2">
      <c r="B41" s="64" t="s">
        <v>93</v>
      </c>
      <c r="C41" s="77">
        <v>0.1085227909060365</v>
      </c>
      <c r="D41" s="78">
        <v>0.31105695774267522</v>
      </c>
      <c r="E41" s="79">
        <v>8929</v>
      </c>
      <c r="F41" s="80">
        <v>0</v>
      </c>
      <c r="H41" s="64" t="s">
        <v>93</v>
      </c>
      <c r="I41" s="65">
        <v>-1.3798827658507918E-2</v>
      </c>
      <c r="J41" s="57"/>
      <c r="K41" s="3">
        <f t="shared" si="2"/>
        <v>-3.9546906325598506E-2</v>
      </c>
      <c r="L41" s="3">
        <f t="shared" si="3"/>
        <v>4.8141899785810235E-3</v>
      </c>
    </row>
    <row r="42" spans="2:12" ht="24" x14ac:dyDescent="0.2">
      <c r="B42" s="64" t="s">
        <v>94</v>
      </c>
      <c r="C42" s="77">
        <v>3.4270355022958894E-2</v>
      </c>
      <c r="D42" s="78">
        <v>0.1819329677858228</v>
      </c>
      <c r="E42" s="79">
        <v>8929</v>
      </c>
      <c r="F42" s="80">
        <v>0</v>
      </c>
      <c r="H42" s="64" t="s">
        <v>94</v>
      </c>
      <c r="I42" s="65">
        <v>-9.3607195872751972E-3</v>
      </c>
      <c r="J42" s="57"/>
      <c r="K42" s="3">
        <f t="shared" si="2"/>
        <v>-4.9688214916556478E-2</v>
      </c>
      <c r="L42" s="3">
        <f t="shared" si="3"/>
        <v>1.7632603229115486E-3</v>
      </c>
    </row>
    <row r="43" spans="2:12" ht="24" x14ac:dyDescent="0.2">
      <c r="B43" s="64" t="s">
        <v>95</v>
      </c>
      <c r="C43" s="77">
        <v>3.1358494792249969E-3</v>
      </c>
      <c r="D43" s="78">
        <v>5.591391654553661E-2</v>
      </c>
      <c r="E43" s="79">
        <v>8929</v>
      </c>
      <c r="F43" s="80">
        <v>0</v>
      </c>
      <c r="H43" s="64" t="s">
        <v>95</v>
      </c>
      <c r="I43" s="65">
        <v>-3.1504966356419874E-3</v>
      </c>
      <c r="J43" s="57"/>
      <c r="K43" s="3">
        <f t="shared" si="2"/>
        <v>-5.6168792072543751E-2</v>
      </c>
      <c r="L43" s="3">
        <f t="shared" si="3"/>
        <v>1.7669095360422704E-4</v>
      </c>
    </row>
    <row r="44" spans="2:12" x14ac:dyDescent="0.2">
      <c r="B44" s="64" t="s">
        <v>96</v>
      </c>
      <c r="C44" s="77">
        <v>1.9039086123866053E-3</v>
      </c>
      <c r="D44" s="78">
        <v>4.3594685338740044E-2</v>
      </c>
      <c r="E44" s="79">
        <v>8929</v>
      </c>
      <c r="F44" s="80">
        <v>0</v>
      </c>
      <c r="H44" s="64" t="s">
        <v>96</v>
      </c>
      <c r="I44" s="65">
        <v>2.159337894581672E-2</v>
      </c>
      <c r="J44" s="57"/>
      <c r="K44" s="3">
        <f t="shared" si="2"/>
        <v>0.49437831603108312</v>
      </c>
      <c r="L44" s="3">
        <f t="shared" si="3"/>
        <v>-9.4304660822805354E-4</v>
      </c>
    </row>
    <row r="45" spans="2:12" x14ac:dyDescent="0.2">
      <c r="B45" s="64" t="s">
        <v>97</v>
      </c>
      <c r="C45" s="77">
        <v>6.0477097099339225E-3</v>
      </c>
      <c r="D45" s="78">
        <v>7.7535851110304088E-2</v>
      </c>
      <c r="E45" s="79">
        <v>8929</v>
      </c>
      <c r="F45" s="80">
        <v>0</v>
      </c>
      <c r="H45" s="64" t="s">
        <v>97</v>
      </c>
      <c r="I45" s="65">
        <v>3.791358812732127E-2</v>
      </c>
      <c r="J45" s="57"/>
      <c r="K45" s="3">
        <f t="shared" si="2"/>
        <v>0.48602417091746086</v>
      </c>
      <c r="L45" s="3">
        <f t="shared" si="3"/>
        <v>-2.9572174906527197E-3</v>
      </c>
    </row>
    <row r="46" spans="2:12" ht="24" x14ac:dyDescent="0.2">
      <c r="B46" s="64" t="s">
        <v>98</v>
      </c>
      <c r="C46" s="77">
        <v>3.8078172247732107E-3</v>
      </c>
      <c r="D46" s="78">
        <v>6.1593365158401935E-2</v>
      </c>
      <c r="E46" s="79">
        <v>8929</v>
      </c>
      <c r="F46" s="80">
        <v>0</v>
      </c>
      <c r="H46" s="64" t="s">
        <v>98</v>
      </c>
      <c r="I46" s="65">
        <v>1.7045084967812246E-2</v>
      </c>
      <c r="J46" s="57"/>
      <c r="K46" s="3">
        <f t="shared" si="2"/>
        <v>0.27568197249826387</v>
      </c>
      <c r="L46" s="3">
        <f t="shared" si="3"/>
        <v>-1.053759085434623E-3</v>
      </c>
    </row>
    <row r="47" spans="2:12" x14ac:dyDescent="0.2">
      <c r="B47" s="64" t="s">
        <v>99</v>
      </c>
      <c r="C47" s="77">
        <v>0.10146712957778027</v>
      </c>
      <c r="D47" s="78">
        <v>0.30196318163034613</v>
      </c>
      <c r="E47" s="79">
        <v>8929</v>
      </c>
      <c r="F47" s="80">
        <v>0</v>
      </c>
      <c r="H47" s="64" t="s">
        <v>99</v>
      </c>
      <c r="I47" s="65">
        <v>5.92892512374108E-2</v>
      </c>
      <c r="J47" s="57"/>
      <c r="K47" s="3">
        <f t="shared" si="2"/>
        <v>0.17642330039014634</v>
      </c>
      <c r="L47" s="3">
        <f t="shared" si="3"/>
        <v>-1.9922661118468476E-2</v>
      </c>
    </row>
    <row r="48" spans="2:12" x14ac:dyDescent="0.2">
      <c r="B48" s="64" t="s">
        <v>100</v>
      </c>
      <c r="C48" s="77">
        <v>0.87938178967409564</v>
      </c>
      <c r="D48" s="78">
        <v>0.32570130212096576</v>
      </c>
      <c r="E48" s="79">
        <v>8929</v>
      </c>
      <c r="F48" s="80">
        <v>0</v>
      </c>
      <c r="H48" s="64" t="s">
        <v>100</v>
      </c>
      <c r="I48" s="65">
        <v>-7.1785498419305691E-2</v>
      </c>
      <c r="J48" s="57"/>
      <c r="K48" s="3">
        <f t="shared" si="2"/>
        <v>-2.6584598496550874E-2</v>
      </c>
      <c r="L48" s="3">
        <f t="shared" si="3"/>
        <v>0.19381826127661786</v>
      </c>
    </row>
    <row r="49" spans="2:12" ht="24" x14ac:dyDescent="0.2">
      <c r="B49" s="64" t="s">
        <v>101</v>
      </c>
      <c r="C49" s="77">
        <v>8.9595699406428515E-4</v>
      </c>
      <c r="D49" s="78">
        <v>2.9920804113902081E-2</v>
      </c>
      <c r="E49" s="79">
        <v>8929</v>
      </c>
      <c r="F49" s="80">
        <v>0</v>
      </c>
      <c r="H49" s="64" t="s">
        <v>101</v>
      </c>
      <c r="I49" s="65">
        <v>1.6788947930316152E-3</v>
      </c>
      <c r="J49" s="57"/>
      <c r="K49" s="3">
        <f t="shared" si="2"/>
        <v>5.60610125688479E-2</v>
      </c>
      <c r="L49" s="3">
        <f t="shared" si="3"/>
        <v>-5.0273299019256057E-5</v>
      </c>
    </row>
    <row r="50" spans="2:12" ht="24" x14ac:dyDescent="0.2">
      <c r="B50" s="64" t="s">
        <v>102</v>
      </c>
      <c r="C50" s="77">
        <v>6.159704334191959E-3</v>
      </c>
      <c r="D50" s="78">
        <v>7.8246073754388731E-2</v>
      </c>
      <c r="E50" s="79">
        <v>8929</v>
      </c>
      <c r="F50" s="80">
        <v>0</v>
      </c>
      <c r="H50" s="64" t="s">
        <v>102</v>
      </c>
      <c r="I50" s="65">
        <v>6.251666709357547E-3</v>
      </c>
      <c r="J50" s="57"/>
      <c r="K50" s="3">
        <f t="shared" si="2"/>
        <v>7.9405368125368775E-2</v>
      </c>
      <c r="L50" s="3">
        <f t="shared" si="3"/>
        <v>-4.9214505824828525E-4</v>
      </c>
    </row>
    <row r="51" spans="2:12" x14ac:dyDescent="0.2">
      <c r="B51" s="64" t="s">
        <v>103</v>
      </c>
      <c r="C51" s="77">
        <v>2.2398924851607123E-4</v>
      </c>
      <c r="D51" s="78">
        <v>1.4965432172663575E-2</v>
      </c>
      <c r="E51" s="79">
        <v>8929</v>
      </c>
      <c r="F51" s="80">
        <v>0</v>
      </c>
      <c r="H51" s="64" t="s">
        <v>103</v>
      </c>
      <c r="I51" s="65">
        <v>-1.6163760690220709E-3</v>
      </c>
      <c r="J51" s="57"/>
      <c r="K51" s="3">
        <f t="shared" si="2"/>
        <v>-0.10798311732773902</v>
      </c>
      <c r="L51" s="3">
        <f t="shared" si="3"/>
        <v>2.4192476157217216E-5</v>
      </c>
    </row>
    <row r="52" spans="2:12" ht="24" x14ac:dyDescent="0.2">
      <c r="B52" s="64" t="s">
        <v>104</v>
      </c>
      <c r="C52" s="77">
        <v>8.8587747788106172E-2</v>
      </c>
      <c r="D52" s="78">
        <v>0.28416368906687794</v>
      </c>
      <c r="E52" s="79">
        <v>8929</v>
      </c>
      <c r="F52" s="80">
        <v>0</v>
      </c>
      <c r="H52" s="64" t="s">
        <v>104</v>
      </c>
      <c r="I52" s="65">
        <v>0.10125115524637238</v>
      </c>
      <c r="J52" s="57"/>
      <c r="K52" s="3">
        <f t="shared" si="2"/>
        <v>0.3247478372243186</v>
      </c>
      <c r="L52" s="3">
        <f t="shared" si="3"/>
        <v>-3.1564947068620793E-2</v>
      </c>
    </row>
    <row r="53" spans="2:12" ht="24" x14ac:dyDescent="0.2">
      <c r="B53" s="64" t="s">
        <v>105</v>
      </c>
      <c r="C53" s="77">
        <v>0.22712509799529623</v>
      </c>
      <c r="D53" s="78">
        <v>0.41899755311279341</v>
      </c>
      <c r="E53" s="79">
        <v>8929</v>
      </c>
      <c r="F53" s="80">
        <v>0</v>
      </c>
      <c r="H53" s="64" t="s">
        <v>105</v>
      </c>
      <c r="I53" s="65">
        <v>1.0593273343232261E-3</v>
      </c>
      <c r="J53" s="57"/>
      <c r="K53" s="3">
        <f t="shared" si="2"/>
        <v>1.9540150142250768E-3</v>
      </c>
      <c r="L53" s="3">
        <f t="shared" si="3"/>
        <v>-5.7422727848840114E-4</v>
      </c>
    </row>
    <row r="54" spans="2:12" ht="24" x14ac:dyDescent="0.2">
      <c r="B54" s="64" t="s">
        <v>106</v>
      </c>
      <c r="C54" s="77">
        <v>6.7196774554821375E-4</v>
      </c>
      <c r="D54" s="78">
        <v>2.591508092840655E-2</v>
      </c>
      <c r="E54" s="79">
        <v>8929</v>
      </c>
      <c r="F54" s="80">
        <v>0</v>
      </c>
      <c r="H54" s="64" t="s">
        <v>106</v>
      </c>
      <c r="I54" s="65">
        <v>5.4396616552692106E-3</v>
      </c>
      <c r="J54" s="57"/>
      <c r="K54" s="3">
        <f t="shared" si="2"/>
        <v>0.20976227676493775</v>
      </c>
      <c r="L54" s="3">
        <f t="shared" si="3"/>
        <v>-1.4104826410283835E-4</v>
      </c>
    </row>
    <row r="55" spans="2:12" ht="24" x14ac:dyDescent="0.2">
      <c r="B55" s="64" t="s">
        <v>107</v>
      </c>
      <c r="C55" s="77">
        <v>5.1293537910180313E-2</v>
      </c>
      <c r="D55" s="78">
        <v>0.22060816265244806</v>
      </c>
      <c r="E55" s="79">
        <v>8929</v>
      </c>
      <c r="F55" s="80">
        <v>0</v>
      </c>
      <c r="H55" s="64" t="s">
        <v>107</v>
      </c>
      <c r="I55" s="65">
        <v>8.6408567905935912E-3</v>
      </c>
      <c r="J55" s="57"/>
      <c r="K55" s="3">
        <f t="shared" si="2"/>
        <v>3.7159262724759702E-2</v>
      </c>
      <c r="L55" s="3">
        <f t="shared" si="3"/>
        <v>-2.0090830277346176E-3</v>
      </c>
    </row>
    <row r="56" spans="2:12" ht="24" x14ac:dyDescent="0.2">
      <c r="B56" s="64" t="s">
        <v>108</v>
      </c>
      <c r="C56" s="77">
        <v>1.2095419419867847E-2</v>
      </c>
      <c r="D56" s="78">
        <v>0.10931815327771649</v>
      </c>
      <c r="E56" s="79">
        <v>8929</v>
      </c>
      <c r="F56" s="80">
        <v>0</v>
      </c>
      <c r="H56" s="64" t="s">
        <v>108</v>
      </c>
      <c r="I56" s="65">
        <v>-4.3277709909556247E-3</v>
      </c>
      <c r="J56" s="57"/>
      <c r="K56" s="3">
        <f t="shared" si="2"/>
        <v>-3.9109925089983989E-2</v>
      </c>
      <c r="L56" s="3">
        <f t="shared" si="3"/>
        <v>4.7884275135679297E-4</v>
      </c>
    </row>
    <row r="57" spans="2:12" ht="24" x14ac:dyDescent="0.2">
      <c r="B57" s="64" t="s">
        <v>109</v>
      </c>
      <c r="C57" s="77">
        <v>0.24459625937954979</v>
      </c>
      <c r="D57" s="78">
        <v>0.42987163749387702</v>
      </c>
      <c r="E57" s="79">
        <v>8929</v>
      </c>
      <c r="F57" s="80">
        <v>0</v>
      </c>
      <c r="H57" s="64" t="s">
        <v>109</v>
      </c>
      <c r="I57" s="65">
        <v>-1.4411859155529142E-2</v>
      </c>
      <c r="J57" s="57"/>
      <c r="K57" s="3">
        <f t="shared" si="2"/>
        <v>-2.5325635296273453E-2</v>
      </c>
      <c r="L57" s="3">
        <f t="shared" si="3"/>
        <v>8.2003243123886169E-3</v>
      </c>
    </row>
    <row r="58" spans="2:12" ht="24" x14ac:dyDescent="0.2">
      <c r="B58" s="64" t="s">
        <v>110</v>
      </c>
      <c r="C58" s="77">
        <v>1.0527494680255349E-2</v>
      </c>
      <c r="D58" s="78">
        <v>0.10206778765769493</v>
      </c>
      <c r="E58" s="79">
        <v>8929</v>
      </c>
      <c r="F58" s="80">
        <v>0</v>
      </c>
      <c r="H58" s="64" t="s">
        <v>110</v>
      </c>
      <c r="I58" s="65">
        <v>-7.9308982293713123E-3</v>
      </c>
      <c r="J58" s="57"/>
      <c r="K58" s="3">
        <f t="shared" si="2"/>
        <v>-7.6884254283729844E-2</v>
      </c>
      <c r="L58" s="3">
        <f t="shared" si="3"/>
        <v>8.1801017574087214E-4</v>
      </c>
    </row>
    <row r="59" spans="2:12" ht="24" x14ac:dyDescent="0.2">
      <c r="B59" s="64" t="s">
        <v>111</v>
      </c>
      <c r="C59" s="77">
        <v>3.3598387277410683E-3</v>
      </c>
      <c r="D59" s="78">
        <v>5.7869899542788178E-2</v>
      </c>
      <c r="E59" s="79">
        <v>8929</v>
      </c>
      <c r="F59" s="80">
        <v>0</v>
      </c>
      <c r="H59" s="64" t="s">
        <v>111</v>
      </c>
      <c r="I59" s="65">
        <v>6.3159601334486894E-4</v>
      </c>
      <c r="J59" s="57"/>
      <c r="K59" s="3">
        <f t="shared" si="2"/>
        <v>1.0877398398342163E-2</v>
      </c>
      <c r="L59" s="3">
        <f t="shared" si="3"/>
        <v>-3.6669508029021789E-5</v>
      </c>
    </row>
    <row r="60" spans="2:12" ht="24" x14ac:dyDescent="0.2">
      <c r="B60" s="64" t="s">
        <v>112</v>
      </c>
      <c r="C60" s="77">
        <v>0.35737484600739161</v>
      </c>
      <c r="D60" s="78">
        <v>0.47925336597484219</v>
      </c>
      <c r="E60" s="79">
        <v>8929</v>
      </c>
      <c r="F60" s="80">
        <v>0</v>
      </c>
      <c r="H60" s="64" t="s">
        <v>112</v>
      </c>
      <c r="I60" s="65">
        <v>-4.9595793827198961E-2</v>
      </c>
      <c r="J60" s="57"/>
      <c r="K60" s="3">
        <f t="shared" si="2"/>
        <v>-6.6502411685226318E-2</v>
      </c>
      <c r="L60" s="3">
        <f t="shared" si="3"/>
        <v>3.6983129258898073E-2</v>
      </c>
    </row>
    <row r="61" spans="2:12" ht="24" x14ac:dyDescent="0.2">
      <c r="B61" s="64" t="s">
        <v>113</v>
      </c>
      <c r="C61" s="77">
        <v>7.8396236980624923E-4</v>
      </c>
      <c r="D61" s="78">
        <v>2.7989918066600082E-2</v>
      </c>
      <c r="E61" s="79">
        <v>8929</v>
      </c>
      <c r="F61" s="80">
        <v>0</v>
      </c>
      <c r="H61" s="64" t="s">
        <v>113</v>
      </c>
      <c r="I61" s="65">
        <v>6.9976694411841549E-3</v>
      </c>
      <c r="J61" s="57"/>
      <c r="K61" s="3">
        <f t="shared" si="2"/>
        <v>0.24981078955031252</v>
      </c>
      <c r="L61" s="3">
        <f t="shared" si="3"/>
        <v>-1.9599591199867601E-4</v>
      </c>
    </row>
    <row r="62" spans="2:12" ht="24" x14ac:dyDescent="0.2">
      <c r="B62" s="64" t="s">
        <v>114</v>
      </c>
      <c r="C62" s="77">
        <v>3.5838279762571397E-3</v>
      </c>
      <c r="D62" s="78">
        <v>5.9761058634509805E-2</v>
      </c>
      <c r="E62" s="79">
        <v>8929</v>
      </c>
      <c r="F62" s="80">
        <v>0</v>
      </c>
      <c r="H62" s="64" t="s">
        <v>114</v>
      </c>
      <c r="I62" s="65">
        <v>-4.1597484205608748E-3</v>
      </c>
      <c r="J62" s="57"/>
      <c r="K62" s="3">
        <f t="shared" si="2"/>
        <v>-6.9356880425200246E-2</v>
      </c>
      <c r="L62" s="3">
        <f t="shared" si="3"/>
        <v>2.4945713989057072E-4</v>
      </c>
    </row>
    <row r="63" spans="2:12" x14ac:dyDescent="0.2">
      <c r="B63" s="64" t="s">
        <v>115</v>
      </c>
      <c r="C63" s="77">
        <v>8.724381229700974E-2</v>
      </c>
      <c r="D63" s="78">
        <v>0.28220781155849944</v>
      </c>
      <c r="E63" s="79">
        <v>8929</v>
      </c>
      <c r="F63" s="80">
        <v>0</v>
      </c>
      <c r="H63" s="64" t="s">
        <v>115</v>
      </c>
      <c r="I63" s="65">
        <v>0.10119680576436747</v>
      </c>
      <c r="J63" s="57"/>
      <c r="K63" s="3">
        <f t="shared" si="2"/>
        <v>0.32730493931794263</v>
      </c>
      <c r="L63" s="3">
        <f t="shared" si="3"/>
        <v>-3.1284729782659788E-2</v>
      </c>
    </row>
    <row r="64" spans="2:12" x14ac:dyDescent="0.2">
      <c r="B64" s="64" t="s">
        <v>116</v>
      </c>
      <c r="C64" s="77">
        <v>0.4711613842535558</v>
      </c>
      <c r="D64" s="78">
        <v>0.4991955958153298</v>
      </c>
      <c r="E64" s="79">
        <v>8929</v>
      </c>
      <c r="F64" s="80">
        <v>0</v>
      </c>
      <c r="H64" s="64" t="s">
        <v>116</v>
      </c>
      <c r="I64" s="65">
        <v>4.5995868592443624E-2</v>
      </c>
      <c r="J64" s="57"/>
      <c r="K64" s="3">
        <f t="shared" si="2"/>
        <v>4.8727175640951949E-2</v>
      </c>
      <c r="L64" s="3">
        <f t="shared" si="3"/>
        <v>-4.3412797103236943E-2</v>
      </c>
    </row>
    <row r="65" spans="2:12" x14ac:dyDescent="0.2">
      <c r="B65" s="64" t="s">
        <v>117</v>
      </c>
      <c r="C65" s="77">
        <v>8.8027774666815994E-2</v>
      </c>
      <c r="D65" s="78">
        <v>0.28335115557322632</v>
      </c>
      <c r="E65" s="79">
        <v>8929</v>
      </c>
      <c r="F65" s="80">
        <v>0</v>
      </c>
      <c r="H65" s="64" t="s">
        <v>117</v>
      </c>
      <c r="I65" s="65">
        <v>9.5771060053826115E-2</v>
      </c>
      <c r="J65" s="57"/>
      <c r="K65" s="3">
        <f t="shared" si="2"/>
        <v>0.30824136426447157</v>
      </c>
      <c r="L65" s="3">
        <f t="shared" si="3"/>
        <v>-2.9752881285997134E-2</v>
      </c>
    </row>
    <row r="66" spans="2:12" x14ac:dyDescent="0.2">
      <c r="B66" s="64" t="s">
        <v>118</v>
      </c>
      <c r="C66" s="77">
        <v>1.6799193638705342E-3</v>
      </c>
      <c r="D66" s="78">
        <v>4.0954671060989885E-2</v>
      </c>
      <c r="E66" s="79">
        <v>8929</v>
      </c>
      <c r="F66" s="80">
        <v>0</v>
      </c>
      <c r="H66" s="64" t="s">
        <v>118</v>
      </c>
      <c r="I66" s="65">
        <v>1.6417771470475871E-2</v>
      </c>
      <c r="J66" s="57"/>
      <c r="K66" s="3">
        <f t="shared" si="0"/>
        <v>0.40020321281210314</v>
      </c>
      <c r="L66" s="3">
        <f t="shared" si="1"/>
        <v>-6.7344045234255629E-4</v>
      </c>
    </row>
    <row r="67" spans="2:12" x14ac:dyDescent="0.2">
      <c r="B67" s="64" t="s">
        <v>119</v>
      </c>
      <c r="C67" s="77">
        <v>1.0639489304513383E-2</v>
      </c>
      <c r="D67" s="78">
        <v>0.10260345799169741</v>
      </c>
      <c r="E67" s="79">
        <v>8929</v>
      </c>
      <c r="F67" s="80">
        <v>0</v>
      </c>
      <c r="H67" s="64" t="s">
        <v>119</v>
      </c>
      <c r="I67" s="65">
        <v>4.5284374451287059E-2</v>
      </c>
      <c r="J67" s="57"/>
      <c r="K67" s="3">
        <f t="shared" si="0"/>
        <v>0.43665752315361922</v>
      </c>
      <c r="L67" s="3">
        <f t="shared" si="1"/>
        <v>-4.6957736811856264E-3</v>
      </c>
    </row>
    <row r="68" spans="2:12" x14ac:dyDescent="0.2">
      <c r="B68" s="64" t="s">
        <v>120</v>
      </c>
      <c r="C68" s="77">
        <v>3.3822376525926755E-2</v>
      </c>
      <c r="D68" s="78">
        <v>0.18078186742518559</v>
      </c>
      <c r="E68" s="79">
        <v>8929</v>
      </c>
      <c r="F68" s="80">
        <v>0</v>
      </c>
      <c r="H68" s="64" t="s">
        <v>120</v>
      </c>
      <c r="I68" s="65">
        <v>8.1438329610108079E-2</v>
      </c>
      <c r="J68" s="57"/>
      <c r="K68" s="3">
        <f t="shared" si="0"/>
        <v>0.43524216716565811</v>
      </c>
      <c r="L68" s="3">
        <f t="shared" si="1"/>
        <v>-1.5236250664660804E-2</v>
      </c>
    </row>
    <row r="69" spans="2:12" x14ac:dyDescent="0.2">
      <c r="B69" s="64" t="s">
        <v>121</v>
      </c>
      <c r="C69" s="77">
        <v>2.8334639937283013E-2</v>
      </c>
      <c r="D69" s="78">
        <v>0.1659363488646706</v>
      </c>
      <c r="E69" s="79">
        <v>8929</v>
      </c>
      <c r="F69" s="80">
        <v>0</v>
      </c>
      <c r="H69" s="64" t="s">
        <v>121</v>
      </c>
      <c r="I69" s="65">
        <v>1.9630653588716743E-2</v>
      </c>
      <c r="J69" s="57"/>
      <c r="K69" s="3">
        <f t="shared" si="0"/>
        <v>0.11495025784316294</v>
      </c>
      <c r="L69" s="3">
        <f t="shared" si="1"/>
        <v>-3.3520533926141341E-3</v>
      </c>
    </row>
    <row r="70" spans="2:12" x14ac:dyDescent="0.2">
      <c r="B70" s="64" t="s">
        <v>122</v>
      </c>
      <c r="C70" s="77">
        <v>0.14626497928099452</v>
      </c>
      <c r="D70" s="78">
        <v>0.35339145663695531</v>
      </c>
      <c r="E70" s="79">
        <v>8929</v>
      </c>
      <c r="F70" s="80">
        <v>0</v>
      </c>
      <c r="H70" s="64" t="s">
        <v>122</v>
      </c>
      <c r="I70" s="65">
        <v>6.7184074358471554E-2</v>
      </c>
      <c r="J70" s="57"/>
      <c r="K70" s="3">
        <f t="shared" si="0"/>
        <v>0.16230555673376421</v>
      </c>
      <c r="L70" s="3">
        <f t="shared" si="1"/>
        <v>-2.7806776478328223E-2</v>
      </c>
    </row>
    <row r="71" spans="2:12" x14ac:dyDescent="0.2">
      <c r="B71" s="64" t="s">
        <v>123</v>
      </c>
      <c r="C71" s="77">
        <v>0.17471161384253556</v>
      </c>
      <c r="D71" s="78">
        <v>0.37974151190098482</v>
      </c>
      <c r="E71" s="79">
        <v>8929</v>
      </c>
      <c r="F71" s="80">
        <v>0</v>
      </c>
      <c r="H71" s="64" t="s">
        <v>123</v>
      </c>
      <c r="I71" s="65">
        <v>3.8302616325014034E-2</v>
      </c>
      <c r="J71" s="57"/>
      <c r="K71" s="3">
        <f t="shared" si="0"/>
        <v>8.3242688570539194E-2</v>
      </c>
      <c r="L71" s="3">
        <f t="shared" si="1"/>
        <v>-1.7622281743797142E-2</v>
      </c>
    </row>
    <row r="72" spans="2:12" x14ac:dyDescent="0.2">
      <c r="B72" s="64" t="s">
        <v>124</v>
      </c>
      <c r="C72" s="77">
        <v>0.74129241796393774</v>
      </c>
      <c r="D72" s="78">
        <v>0.43794914035809845</v>
      </c>
      <c r="E72" s="79">
        <v>8929</v>
      </c>
      <c r="F72" s="80">
        <v>0</v>
      </c>
      <c r="H72" s="64" t="s">
        <v>124</v>
      </c>
      <c r="I72" s="65">
        <v>4.3884766333195435E-2</v>
      </c>
      <c r="J72" s="57"/>
      <c r="K72" s="3">
        <f t="shared" ref="K72:K122" si="4">((1-C72)/D72)*I72</f>
        <v>2.5923836217592058E-2</v>
      </c>
      <c r="L72" s="3">
        <f t="shared" ref="L72:L122" si="5">((0-C72)/D72)*I72</f>
        <v>-7.4281329837334126E-2</v>
      </c>
    </row>
    <row r="73" spans="2:12" x14ac:dyDescent="0.2">
      <c r="B73" s="64" t="s">
        <v>125</v>
      </c>
      <c r="C73" s="77">
        <v>0.4534662336207862</v>
      </c>
      <c r="D73" s="78">
        <v>0.4978577787273305</v>
      </c>
      <c r="E73" s="79">
        <v>8929</v>
      </c>
      <c r="F73" s="80">
        <v>0</v>
      </c>
      <c r="H73" s="64" t="s">
        <v>125</v>
      </c>
      <c r="I73" s="65">
        <v>7.2067597061476162E-3</v>
      </c>
      <c r="J73" s="57"/>
      <c r="K73" s="3">
        <f t="shared" si="4"/>
        <v>7.9113708651080486E-3</v>
      </c>
      <c r="L73" s="3">
        <f t="shared" si="5"/>
        <v>-6.5641681624636255E-3</v>
      </c>
    </row>
    <row r="74" spans="2:12" x14ac:dyDescent="0.2">
      <c r="B74" s="64" t="s">
        <v>126</v>
      </c>
      <c r="C74" s="77">
        <v>8.310001119946242E-2</v>
      </c>
      <c r="D74" s="78">
        <v>0.27604878854476628</v>
      </c>
      <c r="E74" s="79">
        <v>8929</v>
      </c>
      <c r="F74" s="80">
        <v>0</v>
      </c>
      <c r="H74" s="64" t="s">
        <v>126</v>
      </c>
      <c r="I74" s="65">
        <v>3.6859680715395762E-2</v>
      </c>
      <c r="J74" s="57"/>
      <c r="K74" s="3">
        <f t="shared" si="4"/>
        <v>0.12242995527458014</v>
      </c>
      <c r="L74" s="3">
        <f t="shared" si="5"/>
        <v>-1.1096009138113894E-2</v>
      </c>
    </row>
    <row r="75" spans="2:12" x14ac:dyDescent="0.2">
      <c r="B75" s="64" t="s">
        <v>127</v>
      </c>
      <c r="C75" s="77">
        <v>4.0318064732892823E-2</v>
      </c>
      <c r="D75" s="78">
        <v>0.19671515505551043</v>
      </c>
      <c r="E75" s="79">
        <v>8929</v>
      </c>
      <c r="F75" s="80">
        <v>0</v>
      </c>
      <c r="H75" s="64" t="s">
        <v>127</v>
      </c>
      <c r="I75" s="65">
        <v>-4.2337993316976337E-3</v>
      </c>
      <c r="J75" s="57"/>
      <c r="K75" s="3">
        <f t="shared" si="4"/>
        <v>-2.0654741801818047E-2</v>
      </c>
      <c r="L75" s="3">
        <f t="shared" si="5"/>
        <v>8.6774501676444135E-4</v>
      </c>
    </row>
    <row r="76" spans="2:12" x14ac:dyDescent="0.2">
      <c r="B76" s="64" t="s">
        <v>128</v>
      </c>
      <c r="C76" s="77">
        <v>1.3439354910964273E-2</v>
      </c>
      <c r="D76" s="78">
        <v>0.11515304478959847</v>
      </c>
      <c r="E76" s="79">
        <v>8929</v>
      </c>
      <c r="F76" s="80">
        <v>0</v>
      </c>
      <c r="H76" s="64" t="s">
        <v>128</v>
      </c>
      <c r="I76" s="65">
        <v>4.2866963403242593E-2</v>
      </c>
      <c r="J76" s="57"/>
      <c r="K76" s="3">
        <f t="shared" si="4"/>
        <v>0.36725784494350727</v>
      </c>
      <c r="L76" s="3">
        <f t="shared" si="5"/>
        <v>-5.0029448737905404E-3</v>
      </c>
    </row>
    <row r="77" spans="2:12" x14ac:dyDescent="0.2">
      <c r="B77" s="64" t="s">
        <v>129</v>
      </c>
      <c r="C77" s="77">
        <v>2.1278978609026765E-3</v>
      </c>
      <c r="D77" s="78">
        <v>4.6082618678278758E-2</v>
      </c>
      <c r="E77" s="79">
        <v>8929</v>
      </c>
      <c r="F77" s="80">
        <v>0</v>
      </c>
      <c r="H77" s="64" t="s">
        <v>129</v>
      </c>
      <c r="I77" s="65">
        <v>3.4171787332719513E-3</v>
      </c>
      <c r="J77" s="57"/>
      <c r="K77" s="3">
        <f t="shared" si="4"/>
        <v>7.3995519867502108E-2</v>
      </c>
      <c r="L77" s="3">
        <f t="shared" si="5"/>
        <v>-1.5779067087346127E-4</v>
      </c>
    </row>
    <row r="78" spans="2:12" x14ac:dyDescent="0.2">
      <c r="B78" s="64" t="s">
        <v>130</v>
      </c>
      <c r="C78" s="77">
        <v>0.27573076492328369</v>
      </c>
      <c r="D78" s="78">
        <v>0.44690678938723866</v>
      </c>
      <c r="E78" s="79">
        <v>8929</v>
      </c>
      <c r="F78" s="80">
        <v>0</v>
      </c>
      <c r="H78" s="64" t="s">
        <v>130</v>
      </c>
      <c r="I78" s="65">
        <v>4.5154145467982798E-2</v>
      </c>
      <c r="J78" s="57"/>
      <c r="K78" s="3">
        <f t="shared" si="4"/>
        <v>7.3178029905250144E-2</v>
      </c>
      <c r="L78" s="3">
        <f t="shared" si="5"/>
        <v>-2.7859024219379292E-2</v>
      </c>
    </row>
    <row r="79" spans="2:12" ht="24" x14ac:dyDescent="0.2">
      <c r="B79" s="64" t="s">
        <v>131</v>
      </c>
      <c r="C79" s="77">
        <v>0.7052301489528503</v>
      </c>
      <c r="D79" s="78">
        <v>0.4559647684597995</v>
      </c>
      <c r="E79" s="79">
        <v>8929</v>
      </c>
      <c r="F79" s="80">
        <v>0</v>
      </c>
      <c r="H79" s="64" t="s">
        <v>131</v>
      </c>
      <c r="I79" s="65">
        <v>-0.10065592222172606</v>
      </c>
      <c r="J79" s="57"/>
      <c r="K79" s="3">
        <f t="shared" si="4"/>
        <v>-6.5071543357472325E-2</v>
      </c>
      <c r="L79" s="3">
        <f t="shared" si="5"/>
        <v>0.15568218408890705</v>
      </c>
    </row>
    <row r="80" spans="2:12" ht="24" x14ac:dyDescent="0.2">
      <c r="B80" s="64" t="s">
        <v>132</v>
      </c>
      <c r="C80" s="77">
        <v>6.7196774554821365E-4</v>
      </c>
      <c r="D80" s="78">
        <v>2.5915080928406997E-2</v>
      </c>
      <c r="E80" s="79">
        <v>8929</v>
      </c>
      <c r="F80" s="80">
        <v>0</v>
      </c>
      <c r="H80" s="64" t="s">
        <v>132</v>
      </c>
      <c r="I80" s="65">
        <v>-2.9184098463097129E-4</v>
      </c>
      <c r="J80" s="57"/>
      <c r="K80" s="3">
        <f t="shared" si="4"/>
        <v>-1.1253867109586436E-2</v>
      </c>
      <c r="L80" s="3">
        <f t="shared" si="5"/>
        <v>7.5673207057624808E-6</v>
      </c>
    </row>
    <row r="81" spans="2:12" ht="24" x14ac:dyDescent="0.2">
      <c r="B81" s="64" t="s">
        <v>133</v>
      </c>
      <c r="C81" s="77">
        <v>2.2398924851607123E-4</v>
      </c>
      <c r="D81" s="78">
        <v>1.496543217266337E-2</v>
      </c>
      <c r="E81" s="79">
        <v>8929</v>
      </c>
      <c r="F81" s="80">
        <v>0</v>
      </c>
      <c r="H81" s="64" t="s">
        <v>133</v>
      </c>
      <c r="I81" s="65">
        <v>5.4437434664008711E-4</v>
      </c>
      <c r="J81" s="57"/>
      <c r="K81" s="3">
        <f t="shared" si="4"/>
        <v>3.6367303420306918E-2</v>
      </c>
      <c r="L81" s="3">
        <f t="shared" si="5"/>
        <v>-8.1477099631022561E-6</v>
      </c>
    </row>
    <row r="82" spans="2:12" ht="24" x14ac:dyDescent="0.2">
      <c r="B82" s="64" t="s">
        <v>134</v>
      </c>
      <c r="C82" s="77">
        <v>2.2398924851607123E-4</v>
      </c>
      <c r="D82" s="78">
        <v>1.4965432172663357E-2</v>
      </c>
      <c r="E82" s="79">
        <v>8929</v>
      </c>
      <c r="F82" s="80">
        <v>0</v>
      </c>
      <c r="H82" s="64" t="s">
        <v>134</v>
      </c>
      <c r="I82" s="65">
        <v>1.6447670628284556E-3</v>
      </c>
      <c r="J82" s="57"/>
      <c r="K82" s="3">
        <f t="shared" si="4"/>
        <v>0.10987979723658188</v>
      </c>
      <c r="L82" s="3">
        <f t="shared" si="5"/>
        <v>-2.4617407244669405E-5</v>
      </c>
    </row>
    <row r="83" spans="2:12" ht="24" x14ac:dyDescent="0.2">
      <c r="B83" s="64" t="s">
        <v>135</v>
      </c>
      <c r="C83" s="77">
        <v>1.0191510807481242E-2</v>
      </c>
      <c r="D83" s="78">
        <v>0.10044288826678432</v>
      </c>
      <c r="E83" s="79">
        <v>8929</v>
      </c>
      <c r="F83" s="80">
        <v>0</v>
      </c>
      <c r="H83" s="64" t="s">
        <v>135</v>
      </c>
      <c r="I83" s="65">
        <v>4.5030426190505568E-2</v>
      </c>
      <c r="J83" s="57"/>
      <c r="K83" s="3">
        <f t="shared" si="4"/>
        <v>0.44374966594881354</v>
      </c>
      <c r="L83" s="3">
        <f t="shared" si="5"/>
        <v>-4.5690449877055931E-3</v>
      </c>
    </row>
    <row r="84" spans="2:12" ht="24" x14ac:dyDescent="0.2">
      <c r="B84" s="64" t="s">
        <v>136</v>
      </c>
      <c r="C84" s="77">
        <v>0.27270691006831671</v>
      </c>
      <c r="D84" s="78">
        <v>0.4453763201276249</v>
      </c>
      <c r="E84" s="79">
        <v>8929</v>
      </c>
      <c r="F84" s="80">
        <v>0</v>
      </c>
      <c r="H84" s="64" t="s">
        <v>136</v>
      </c>
      <c r="I84" s="65">
        <v>8.5621419664967627E-2</v>
      </c>
      <c r="J84" s="57"/>
      <c r="K84" s="3">
        <f t="shared" si="4"/>
        <v>0.13981854009352668</v>
      </c>
      <c r="L84" s="3">
        <f t="shared" si="5"/>
        <v>-5.2426569930356867E-2</v>
      </c>
    </row>
    <row r="85" spans="2:12" ht="24" x14ac:dyDescent="0.2">
      <c r="B85" s="64" t="s">
        <v>137</v>
      </c>
      <c r="C85" s="77">
        <v>1.0191510807481239E-2</v>
      </c>
      <c r="D85" s="78">
        <v>0.10044288826678445</v>
      </c>
      <c r="E85" s="79">
        <v>8929</v>
      </c>
      <c r="F85" s="80">
        <v>0</v>
      </c>
      <c r="H85" s="64" t="s">
        <v>137</v>
      </c>
      <c r="I85" s="65">
        <v>3.1378813242316658E-2</v>
      </c>
      <c r="J85" s="57"/>
      <c r="K85" s="3">
        <f t="shared" si="4"/>
        <v>0.30922065527960918</v>
      </c>
      <c r="L85" s="3">
        <f t="shared" si="5"/>
        <v>-3.1838741378642709E-3</v>
      </c>
    </row>
    <row r="86" spans="2:12" x14ac:dyDescent="0.2">
      <c r="B86" s="64" t="s">
        <v>138</v>
      </c>
      <c r="C86" s="77">
        <v>5.5997312129017806E-4</v>
      </c>
      <c r="D86" s="78">
        <v>2.3658449595763593E-2</v>
      </c>
      <c r="E86" s="79">
        <v>8929</v>
      </c>
      <c r="F86" s="80">
        <v>0</v>
      </c>
      <c r="H86" s="64" t="s">
        <v>138</v>
      </c>
      <c r="I86" s="65">
        <v>2.6137973139251582E-3</v>
      </c>
      <c r="J86" s="57"/>
      <c r="K86" s="3">
        <f t="shared" si="4"/>
        <v>0.11041863276419592</v>
      </c>
      <c r="L86" s="3">
        <f t="shared" si="5"/>
        <v>-6.1866109796165358E-5</v>
      </c>
    </row>
    <row r="87" spans="2:12" x14ac:dyDescent="0.2">
      <c r="B87" s="64" t="s">
        <v>139</v>
      </c>
      <c r="C87" s="77">
        <v>1.5679247396124985E-3</v>
      </c>
      <c r="D87" s="78">
        <v>3.9568190444810698E-2</v>
      </c>
      <c r="E87" s="79">
        <v>8929</v>
      </c>
      <c r="F87" s="80">
        <v>0</v>
      </c>
      <c r="H87" s="64" t="s">
        <v>139</v>
      </c>
      <c r="I87" s="65">
        <v>-3.1473864204227585E-3</v>
      </c>
      <c r="J87" s="57"/>
      <c r="K87" s="3">
        <f t="shared" si="4"/>
        <v>-7.9418631988544333E-2</v>
      </c>
      <c r="L87" s="3">
        <f t="shared" si="5"/>
        <v>1.2471798629720926E-4</v>
      </c>
    </row>
    <row r="88" spans="2:12" ht="24" x14ac:dyDescent="0.2">
      <c r="B88" s="64" t="s">
        <v>140</v>
      </c>
      <c r="C88" s="77">
        <v>0.28838615746444174</v>
      </c>
      <c r="D88" s="78">
        <v>0.4530370489392645</v>
      </c>
      <c r="E88" s="79">
        <v>8929</v>
      </c>
      <c r="F88" s="80">
        <v>0</v>
      </c>
      <c r="H88" s="64" t="s">
        <v>140</v>
      </c>
      <c r="I88" s="65">
        <v>-6.4120329830322315E-2</v>
      </c>
      <c r="J88" s="57"/>
      <c r="K88" s="3">
        <f t="shared" si="4"/>
        <v>-0.10071784283876568</v>
      </c>
      <c r="L88" s="3">
        <f t="shared" si="5"/>
        <v>4.0816563630755698E-2</v>
      </c>
    </row>
    <row r="89" spans="2:12" x14ac:dyDescent="0.2">
      <c r="B89" s="64" t="s">
        <v>141</v>
      </c>
      <c r="C89" s="77">
        <v>4.7037742188374962E-2</v>
      </c>
      <c r="D89" s="78">
        <v>0.21173146611011553</v>
      </c>
      <c r="E89" s="79">
        <v>8929</v>
      </c>
      <c r="F89" s="80">
        <v>0</v>
      </c>
      <c r="H89" s="64" t="s">
        <v>141</v>
      </c>
      <c r="I89" s="65">
        <v>-7.3142099977554524E-3</v>
      </c>
      <c r="J89" s="57"/>
      <c r="K89" s="3">
        <f t="shared" si="4"/>
        <v>-3.2919840407397975E-2</v>
      </c>
      <c r="L89" s="3">
        <f t="shared" si="5"/>
        <v>1.6249069186869375E-3</v>
      </c>
    </row>
    <row r="90" spans="2:12" ht="24" x14ac:dyDescent="0.2">
      <c r="B90" s="64" t="s">
        <v>142</v>
      </c>
      <c r="C90" s="77">
        <v>1.6799193638705342E-3</v>
      </c>
      <c r="D90" s="78">
        <v>4.0954671060990322E-2</v>
      </c>
      <c r="E90" s="79">
        <v>8929</v>
      </c>
      <c r="F90" s="80">
        <v>0</v>
      </c>
      <c r="H90" s="64" t="s">
        <v>142</v>
      </c>
      <c r="I90" s="65">
        <v>-2.7876609813910548E-3</v>
      </c>
      <c r="J90" s="57"/>
      <c r="K90" s="3">
        <f t="shared" si="4"/>
        <v>-6.795263796854957E-2</v>
      </c>
      <c r="L90" s="3">
        <f t="shared" si="5"/>
        <v>1.1434704616650703E-4</v>
      </c>
    </row>
    <row r="91" spans="2:12" ht="24" x14ac:dyDescent="0.2">
      <c r="B91" s="64" t="s">
        <v>143</v>
      </c>
      <c r="C91" s="77">
        <v>2.2398924851607123E-4</v>
      </c>
      <c r="D91" s="78">
        <v>1.4965432172663228E-2</v>
      </c>
      <c r="E91" s="79">
        <v>8929</v>
      </c>
      <c r="F91" s="80">
        <v>0</v>
      </c>
      <c r="H91" s="64" t="s">
        <v>143</v>
      </c>
      <c r="I91" s="65">
        <v>5.1030906385857696E-3</v>
      </c>
      <c r="J91" s="57"/>
      <c r="K91" s="3">
        <f t="shared" si="4"/>
        <v>0.34091548725656262</v>
      </c>
      <c r="L91" s="3">
        <f t="shared" si="5"/>
        <v>-7.6378511763540419E-5</v>
      </c>
    </row>
    <row r="92" spans="2:12" x14ac:dyDescent="0.2">
      <c r="B92" s="64" t="s">
        <v>144</v>
      </c>
      <c r="C92" s="77">
        <v>0.65169671855750921</v>
      </c>
      <c r="D92" s="78">
        <v>0.47645936854453652</v>
      </c>
      <c r="E92" s="79">
        <v>8929</v>
      </c>
      <c r="F92" s="80">
        <v>0</v>
      </c>
      <c r="H92" s="64" t="s">
        <v>144</v>
      </c>
      <c r="I92" s="65">
        <v>6.0900755681311966E-2</v>
      </c>
      <c r="J92" s="57"/>
      <c r="K92" s="3">
        <f t="shared" si="4"/>
        <v>4.4519920157988481E-2</v>
      </c>
      <c r="L92" s="3">
        <f t="shared" si="5"/>
        <v>-8.3299490482101252E-2</v>
      </c>
    </row>
    <row r="93" spans="2:12" x14ac:dyDescent="0.2">
      <c r="B93" s="64" t="s">
        <v>145</v>
      </c>
      <c r="C93" s="77">
        <v>3.1358494792249969E-3</v>
      </c>
      <c r="D93" s="78">
        <v>5.5913916545537477E-2</v>
      </c>
      <c r="E93" s="79">
        <v>8929</v>
      </c>
      <c r="F93" s="80">
        <v>0</v>
      </c>
      <c r="H93" s="64" t="s">
        <v>145</v>
      </c>
      <c r="I93" s="65">
        <v>2.5726561418914572E-2</v>
      </c>
      <c r="J93" s="57"/>
      <c r="K93" s="3">
        <f t="shared" si="4"/>
        <v>0.45866732969421425</v>
      </c>
      <c r="L93" s="3">
        <f t="shared" si="5"/>
        <v>-1.4428362241813277E-3</v>
      </c>
    </row>
    <row r="94" spans="2:12" x14ac:dyDescent="0.2">
      <c r="B94" s="64" t="s">
        <v>146</v>
      </c>
      <c r="C94" s="77">
        <v>4.2557957218053531E-3</v>
      </c>
      <c r="D94" s="78">
        <v>6.5101141123306047E-2</v>
      </c>
      <c r="E94" s="79">
        <v>8929</v>
      </c>
      <c r="F94" s="80">
        <v>0</v>
      </c>
      <c r="H94" s="64" t="s">
        <v>146</v>
      </c>
      <c r="I94" s="65">
        <v>5.4796132062516203E-3</v>
      </c>
      <c r="J94" s="57"/>
      <c r="K94" s="3">
        <f t="shared" si="4"/>
        <v>8.3812556856364642E-2</v>
      </c>
      <c r="L94" s="3">
        <f t="shared" si="5"/>
        <v>-3.5821360482981174E-4</v>
      </c>
    </row>
    <row r="95" spans="2:12" x14ac:dyDescent="0.2">
      <c r="B95" s="64" t="s">
        <v>147</v>
      </c>
      <c r="C95" s="77">
        <v>2.0159032366446408E-3</v>
      </c>
      <c r="D95" s="78">
        <v>4.4856044310845299E-2</v>
      </c>
      <c r="E95" s="79">
        <v>8929</v>
      </c>
      <c r="F95" s="80">
        <v>0</v>
      </c>
      <c r="H95" s="64" t="s">
        <v>147</v>
      </c>
      <c r="I95" s="65">
        <v>-1.1608223782329286E-3</v>
      </c>
      <c r="J95" s="57"/>
      <c r="K95" s="3">
        <f t="shared" si="4"/>
        <v>-2.5826670417377427E-2</v>
      </c>
      <c r="L95" s="3">
        <f t="shared" si="5"/>
        <v>5.2169236619099275E-5</v>
      </c>
    </row>
    <row r="96" spans="2:12" ht="24" x14ac:dyDescent="0.2">
      <c r="B96" s="64" t="s">
        <v>148</v>
      </c>
      <c r="C96" s="77">
        <v>3.9758091611602639E-2</v>
      </c>
      <c r="D96" s="78">
        <v>0.19540128429436324</v>
      </c>
      <c r="E96" s="79">
        <v>8929</v>
      </c>
      <c r="F96" s="80">
        <v>0</v>
      </c>
      <c r="H96" s="64" t="s">
        <v>148</v>
      </c>
      <c r="I96" s="65">
        <v>-1.7713346257540941E-2</v>
      </c>
      <c r="J96" s="57"/>
      <c r="K96" s="3">
        <f t="shared" si="4"/>
        <v>-8.7047009315773749E-2</v>
      </c>
      <c r="L96" s="3">
        <f t="shared" si="5"/>
        <v>3.6041157344412962E-3</v>
      </c>
    </row>
    <row r="97" spans="2:12" ht="24" x14ac:dyDescent="0.2">
      <c r="B97" s="64" t="s">
        <v>149</v>
      </c>
      <c r="C97" s="77">
        <v>0.23328480232948817</v>
      </c>
      <c r="D97" s="78">
        <v>0.42294566704260977</v>
      </c>
      <c r="E97" s="79">
        <v>8929</v>
      </c>
      <c r="F97" s="80">
        <v>0</v>
      </c>
      <c r="H97" s="64" t="s">
        <v>149</v>
      </c>
      <c r="I97" s="65">
        <v>-3.0634083217354294E-2</v>
      </c>
      <c r="J97" s="57"/>
      <c r="K97" s="3">
        <f t="shared" si="4"/>
        <v>-5.5533414808768895E-2</v>
      </c>
      <c r="L97" s="3">
        <f t="shared" si="5"/>
        <v>1.6896889139156532E-2</v>
      </c>
    </row>
    <row r="98" spans="2:12" ht="24" x14ac:dyDescent="0.2">
      <c r="B98" s="64" t="s">
        <v>150</v>
      </c>
      <c r="C98" s="77">
        <v>1.63512151416732E-2</v>
      </c>
      <c r="D98" s="78">
        <v>0.12682923327011969</v>
      </c>
      <c r="E98" s="79">
        <v>8929</v>
      </c>
      <c r="F98" s="80">
        <v>0</v>
      </c>
      <c r="H98" s="64" t="s">
        <v>150</v>
      </c>
      <c r="I98" s="65">
        <v>3.7252502342006275E-3</v>
      </c>
      <c r="J98" s="57"/>
      <c r="K98" s="3">
        <f t="shared" si="4"/>
        <v>2.8891902692184324E-2</v>
      </c>
      <c r="L98" s="3">
        <f t="shared" si="5"/>
        <v>-4.8027072675155545E-4</v>
      </c>
    </row>
    <row r="99" spans="2:12" ht="24" x14ac:dyDescent="0.2">
      <c r="B99" s="64" t="s">
        <v>151</v>
      </c>
      <c r="C99" s="77">
        <v>7.3916452010303509E-3</v>
      </c>
      <c r="D99" s="78">
        <v>8.566113809558723E-2</v>
      </c>
      <c r="E99" s="79">
        <v>8929</v>
      </c>
      <c r="F99" s="80">
        <v>0</v>
      </c>
      <c r="H99" s="64" t="s">
        <v>151</v>
      </c>
      <c r="I99" s="65">
        <v>-1.5585752287306479E-3</v>
      </c>
      <c r="J99" s="57"/>
      <c r="K99" s="3">
        <f t="shared" si="4"/>
        <v>-1.8060170901470333E-2</v>
      </c>
      <c r="L99" s="3">
        <f t="shared" si="5"/>
        <v>1.3448846660239668E-4</v>
      </c>
    </row>
    <row r="100" spans="2:12" ht="24" x14ac:dyDescent="0.2">
      <c r="B100" s="64" t="s">
        <v>152</v>
      </c>
      <c r="C100" s="77">
        <v>1.9263075372382126E-2</v>
      </c>
      <c r="D100" s="78">
        <v>0.13745590325645557</v>
      </c>
      <c r="E100" s="79">
        <v>8929</v>
      </c>
      <c r="F100" s="80">
        <v>0</v>
      </c>
      <c r="H100" s="64" t="s">
        <v>152</v>
      </c>
      <c r="I100" s="65">
        <v>3.3383691905691897E-2</v>
      </c>
      <c r="J100" s="57"/>
      <c r="K100" s="3">
        <f t="shared" si="4"/>
        <v>0.23818998352670981</v>
      </c>
      <c r="L100" s="3">
        <f t="shared" si="5"/>
        <v>-4.6783918198691436E-3</v>
      </c>
    </row>
    <row r="101" spans="2:12" ht="24" x14ac:dyDescent="0.2">
      <c r="B101" s="64" t="s">
        <v>153</v>
      </c>
      <c r="C101" s="77">
        <v>2.6206742076380338E-2</v>
      </c>
      <c r="D101" s="78">
        <v>0.15975859026456132</v>
      </c>
      <c r="E101" s="79">
        <v>8929</v>
      </c>
      <c r="F101" s="80">
        <v>0</v>
      </c>
      <c r="H101" s="64" t="s">
        <v>153</v>
      </c>
      <c r="I101" s="65">
        <v>2.5587915669462957E-2</v>
      </c>
      <c r="J101" s="57"/>
      <c r="K101" s="3">
        <f t="shared" si="4"/>
        <v>0.15596870078771907</v>
      </c>
      <c r="L101" s="3">
        <f t="shared" si="5"/>
        <v>-4.1974325456384434E-3</v>
      </c>
    </row>
    <row r="102" spans="2:12" ht="24" x14ac:dyDescent="0.2">
      <c r="B102" s="64" t="s">
        <v>154</v>
      </c>
      <c r="C102" s="77">
        <v>0.25803561429051408</v>
      </c>
      <c r="D102" s="78">
        <v>0.43757819893487909</v>
      </c>
      <c r="E102" s="79">
        <v>8929</v>
      </c>
      <c r="F102" s="80">
        <v>0</v>
      </c>
      <c r="H102" s="64" t="s">
        <v>154</v>
      </c>
      <c r="I102" s="65">
        <v>-3.9912256205395465E-2</v>
      </c>
      <c r="J102" s="57"/>
      <c r="K102" s="3">
        <f t="shared" si="4"/>
        <v>-6.7675841094914729E-2</v>
      </c>
      <c r="L102" s="3">
        <f t="shared" si="5"/>
        <v>2.3535869869084312E-2</v>
      </c>
    </row>
    <row r="103" spans="2:12" ht="24" x14ac:dyDescent="0.2">
      <c r="B103" s="64" t="s">
        <v>155</v>
      </c>
      <c r="C103" s="77">
        <v>0.28805017359166762</v>
      </c>
      <c r="D103" s="78">
        <v>0.45287994127575704</v>
      </c>
      <c r="E103" s="79">
        <v>8929</v>
      </c>
      <c r="F103" s="80">
        <v>0</v>
      </c>
      <c r="H103" s="64" t="s">
        <v>155</v>
      </c>
      <c r="I103" s="65">
        <v>9.4013681356781408E-3</v>
      </c>
      <c r="J103" s="57"/>
      <c r="K103" s="3">
        <f t="shared" si="4"/>
        <v>1.4779419007478962E-2</v>
      </c>
      <c r="L103" s="3">
        <f t="shared" si="5"/>
        <v>-5.9796548194487797E-3</v>
      </c>
    </row>
    <row r="104" spans="2:12" ht="24" x14ac:dyDescent="0.2">
      <c r="B104" s="64" t="s">
        <v>156</v>
      </c>
      <c r="C104" s="77">
        <v>9.3403516631201694E-2</v>
      </c>
      <c r="D104" s="78">
        <v>0.29101337495158736</v>
      </c>
      <c r="E104" s="79">
        <v>8929</v>
      </c>
      <c r="F104" s="80">
        <v>0</v>
      </c>
      <c r="H104" s="64" t="s">
        <v>156</v>
      </c>
      <c r="I104" s="65">
        <v>7.1430239569049522E-2</v>
      </c>
      <c r="J104" s="57"/>
      <c r="K104" s="3">
        <f t="shared" si="4"/>
        <v>0.22252724298415566</v>
      </c>
      <c r="L104" s="3">
        <f t="shared" si="5"/>
        <v>-2.2926216262975394E-2</v>
      </c>
    </row>
    <row r="105" spans="2:12" x14ac:dyDescent="0.2">
      <c r="B105" s="64" t="s">
        <v>157</v>
      </c>
      <c r="C105" s="77">
        <v>1.8255123754059806E-2</v>
      </c>
      <c r="D105" s="78">
        <v>0.13388010154301344</v>
      </c>
      <c r="E105" s="79">
        <v>8929</v>
      </c>
      <c r="F105" s="80">
        <v>0</v>
      </c>
      <c r="H105" s="64" t="s">
        <v>157</v>
      </c>
      <c r="I105" s="65">
        <v>-1.3294413927883745E-3</v>
      </c>
      <c r="J105" s="57"/>
      <c r="K105" s="3">
        <f t="shared" si="4"/>
        <v>-9.7488145034004391E-3</v>
      </c>
      <c r="L105" s="3">
        <f t="shared" si="5"/>
        <v>1.812750130109824E-4</v>
      </c>
    </row>
    <row r="106" spans="2:12" x14ac:dyDescent="0.2">
      <c r="B106" s="64" t="s">
        <v>158</v>
      </c>
      <c r="C106" s="77">
        <v>3.2478441034830326E-3</v>
      </c>
      <c r="D106" s="78">
        <v>5.6900423658154758E-2</v>
      </c>
      <c r="E106" s="79">
        <v>8929</v>
      </c>
      <c r="F106" s="80">
        <v>0</v>
      </c>
      <c r="H106" s="64" t="s">
        <v>158</v>
      </c>
      <c r="I106" s="65">
        <v>2.4041225504056296E-2</v>
      </c>
      <c r="J106" s="57"/>
      <c r="K106" s="3">
        <f t="shared" si="4"/>
        <v>0.42114173868946458</v>
      </c>
      <c r="L106" s="3">
        <f t="shared" si="5"/>
        <v>-1.3722595979769069E-3</v>
      </c>
    </row>
    <row r="107" spans="2:12" x14ac:dyDescent="0.2">
      <c r="B107" s="64" t="s">
        <v>159</v>
      </c>
      <c r="C107" s="77">
        <v>0.45145033038414156</v>
      </c>
      <c r="D107" s="78">
        <v>0.49766521614789011</v>
      </c>
      <c r="E107" s="79">
        <v>8929</v>
      </c>
      <c r="F107" s="80">
        <v>0</v>
      </c>
      <c r="H107" s="64" t="s">
        <v>159</v>
      </c>
      <c r="I107" s="65">
        <v>-2.4229957599758975E-2</v>
      </c>
      <c r="J107" s="57"/>
      <c r="K107" s="3">
        <f t="shared" si="4"/>
        <v>-2.6707382402639701E-2</v>
      </c>
      <c r="L107" s="3">
        <f t="shared" si="5"/>
        <v>2.1979881270935208E-2</v>
      </c>
    </row>
    <row r="108" spans="2:12" x14ac:dyDescent="0.2">
      <c r="B108" s="64" t="s">
        <v>160</v>
      </c>
      <c r="C108" s="77">
        <v>0.77421883749580012</v>
      </c>
      <c r="D108" s="78">
        <v>0.4181191319071505</v>
      </c>
      <c r="E108" s="79">
        <v>8929</v>
      </c>
      <c r="F108" s="80">
        <v>0</v>
      </c>
      <c r="H108" s="64" t="s">
        <v>160</v>
      </c>
      <c r="I108" s="65">
        <v>-3.7914628500255849E-2</v>
      </c>
      <c r="J108" s="57"/>
      <c r="K108" s="3">
        <f t="shared" si="4"/>
        <v>-2.0473612053235578E-2</v>
      </c>
      <c r="L108" s="3">
        <f t="shared" si="5"/>
        <v>7.0205396886913435E-2</v>
      </c>
    </row>
    <row r="109" spans="2:12" ht="24" x14ac:dyDescent="0.2">
      <c r="B109" s="64" t="s">
        <v>161</v>
      </c>
      <c r="C109" s="81">
        <v>2.2454077060931898</v>
      </c>
      <c r="D109" s="82">
        <v>1.2571173589628959</v>
      </c>
      <c r="E109" s="79">
        <v>8929</v>
      </c>
      <c r="F109" s="80">
        <v>1</v>
      </c>
      <c r="H109" s="64" t="s">
        <v>161</v>
      </c>
      <c r="I109" s="65">
        <v>-3.0969968342389201E-2</v>
      </c>
      <c r="J109" s="57"/>
      <c r="K109" s="3">
        <f t="shared" si="4"/>
        <v>3.0681492826488011E-2</v>
      </c>
      <c r="L109" s="3">
        <f t="shared" si="5"/>
        <v>5.53171945941726E-2</v>
      </c>
    </row>
    <row r="110" spans="2:12" x14ac:dyDescent="0.2">
      <c r="B110" s="64" t="s">
        <v>162</v>
      </c>
      <c r="C110" s="83">
        <v>0.96472169335871882</v>
      </c>
      <c r="D110" s="84">
        <v>0.18449270919339697</v>
      </c>
      <c r="E110" s="79">
        <v>8929</v>
      </c>
      <c r="F110" s="80">
        <v>0</v>
      </c>
      <c r="H110" s="64" t="s">
        <v>162</v>
      </c>
      <c r="I110" s="65">
        <v>-1.0918024847665499E-2</v>
      </c>
      <c r="J110" s="57"/>
      <c r="K110" s="3">
        <f t="shared" si="4"/>
        <v>-2.0877216784177181E-3</v>
      </c>
      <c r="L110" s="3">
        <f t="shared" si="5"/>
        <v>5.7090903294889667E-2</v>
      </c>
    </row>
    <row r="111" spans="2:12" x14ac:dyDescent="0.2">
      <c r="B111" s="64" t="s">
        <v>163</v>
      </c>
      <c r="C111" s="83">
        <v>2.9566580804121403E-2</v>
      </c>
      <c r="D111" s="84">
        <v>0.16939779177410205</v>
      </c>
      <c r="E111" s="79">
        <v>8929</v>
      </c>
      <c r="F111" s="80">
        <v>0</v>
      </c>
      <c r="H111" s="64" t="s">
        <v>163</v>
      </c>
      <c r="I111" s="65">
        <v>1.1393130388575517E-2</v>
      </c>
      <c r="J111" s="57"/>
      <c r="K111" s="3">
        <f t="shared" si="4"/>
        <v>6.5268114551774919E-2</v>
      </c>
      <c r="L111" s="3">
        <f t="shared" si="5"/>
        <v>-1.9885495951146659E-3</v>
      </c>
    </row>
    <row r="112" spans="2:12" x14ac:dyDescent="0.2">
      <c r="B112" s="64" t="s">
        <v>164</v>
      </c>
      <c r="C112" s="83">
        <v>4.0318064732892817E-3</v>
      </c>
      <c r="D112" s="84">
        <v>6.3371924227924106E-2</v>
      </c>
      <c r="E112" s="79">
        <v>8929</v>
      </c>
      <c r="F112" s="80">
        <v>0</v>
      </c>
      <c r="H112" s="64" t="s">
        <v>164</v>
      </c>
      <c r="I112" s="65">
        <v>7.7757559259743799E-4</v>
      </c>
      <c r="J112" s="57"/>
      <c r="K112" s="3">
        <f t="shared" si="4"/>
        <v>1.2220562460820523E-2</v>
      </c>
      <c r="L112" s="3">
        <f t="shared" si="5"/>
        <v>-4.9470397907290991E-5</v>
      </c>
    </row>
    <row r="113" spans="2:12" x14ac:dyDescent="0.2">
      <c r="B113" s="64" t="s">
        <v>165</v>
      </c>
      <c r="C113" s="83">
        <v>1.6799193638705342E-3</v>
      </c>
      <c r="D113" s="84">
        <v>4.0954671060991245E-2</v>
      </c>
      <c r="E113" s="79">
        <v>8929</v>
      </c>
      <c r="F113" s="80">
        <v>0</v>
      </c>
      <c r="H113" s="64" t="s">
        <v>165</v>
      </c>
      <c r="I113" s="65">
        <v>8.5578498188167672E-4</v>
      </c>
      <c r="J113" s="57"/>
      <c r="K113" s="3">
        <f t="shared" si="4"/>
        <v>2.0860803175466302E-2</v>
      </c>
      <c r="L113" s="3">
        <f t="shared" si="5"/>
        <v>-3.5103438145837394E-5</v>
      </c>
    </row>
    <row r="114" spans="2:12" x14ac:dyDescent="0.2">
      <c r="B114" s="64" t="s">
        <v>166</v>
      </c>
      <c r="C114" s="83">
        <v>0.74767611154664571</v>
      </c>
      <c r="D114" s="84">
        <v>0.43437043483000415</v>
      </c>
      <c r="E114" s="79">
        <v>8929</v>
      </c>
      <c r="F114" s="80">
        <v>0</v>
      </c>
      <c r="H114" s="64" t="s">
        <v>166</v>
      </c>
      <c r="I114" s="65">
        <v>2.3469397246539406E-2</v>
      </c>
      <c r="J114" s="57"/>
      <c r="K114" s="3">
        <f t="shared" si="4"/>
        <v>1.3633270356489315E-2</v>
      </c>
      <c r="L114" s="3">
        <f t="shared" si="5"/>
        <v>-4.0397564536139657E-2</v>
      </c>
    </row>
    <row r="115" spans="2:12" x14ac:dyDescent="0.2">
      <c r="B115" s="64" t="s">
        <v>167</v>
      </c>
      <c r="C115" s="83">
        <v>0.12487400604770971</v>
      </c>
      <c r="D115" s="84">
        <v>0.33059450821120534</v>
      </c>
      <c r="E115" s="79">
        <v>8929</v>
      </c>
      <c r="F115" s="80">
        <v>0</v>
      </c>
      <c r="H115" s="64" t="s">
        <v>167</v>
      </c>
      <c r="I115" s="65">
        <v>-6.842797074900501E-3</v>
      </c>
      <c r="J115" s="57"/>
      <c r="K115" s="3">
        <f t="shared" si="4"/>
        <v>-1.8113760037902393E-2</v>
      </c>
      <c r="L115" s="3">
        <f t="shared" si="5"/>
        <v>2.5846995702919332E-3</v>
      </c>
    </row>
    <row r="116" spans="2:12" x14ac:dyDescent="0.2">
      <c r="B116" s="64" t="s">
        <v>168</v>
      </c>
      <c r="C116" s="83">
        <v>5.6781274498824058E-2</v>
      </c>
      <c r="D116" s="84">
        <v>0.23143716242450499</v>
      </c>
      <c r="E116" s="79">
        <v>8929</v>
      </c>
      <c r="F116" s="80">
        <v>0</v>
      </c>
      <c r="H116" s="64" t="s">
        <v>168</v>
      </c>
      <c r="I116" s="65">
        <v>-1.2518866793246394E-2</v>
      </c>
      <c r="J116" s="57"/>
      <c r="K116" s="3">
        <f t="shared" si="4"/>
        <v>-5.102045608296224E-2</v>
      </c>
      <c r="L116" s="3">
        <f t="shared" si="5"/>
        <v>3.0714048010047328E-3</v>
      </c>
    </row>
    <row r="117" spans="2:12" x14ac:dyDescent="0.2">
      <c r="B117" s="64" t="s">
        <v>169</v>
      </c>
      <c r="C117" s="83">
        <v>7.0668607906820474E-2</v>
      </c>
      <c r="D117" s="84">
        <v>0.25628482550545956</v>
      </c>
      <c r="E117" s="79">
        <v>8929</v>
      </c>
      <c r="F117" s="80">
        <v>0</v>
      </c>
      <c r="H117" s="64" t="s">
        <v>169</v>
      </c>
      <c r="I117" s="65">
        <v>-1.964568185448478E-2</v>
      </c>
      <c r="J117" s="57"/>
      <c r="K117" s="3">
        <f t="shared" si="4"/>
        <v>-7.1238509070678968E-2</v>
      </c>
      <c r="L117" s="3">
        <f t="shared" si="5"/>
        <v>5.4171486169677548E-3</v>
      </c>
    </row>
    <row r="118" spans="2:12" x14ac:dyDescent="0.2">
      <c r="B118" s="64" t="s">
        <v>170</v>
      </c>
      <c r="C118" s="83">
        <v>0.96707358046813752</v>
      </c>
      <c r="D118" s="84">
        <v>0.17845401926328389</v>
      </c>
      <c r="E118" s="79">
        <v>8929</v>
      </c>
      <c r="F118" s="80">
        <v>0</v>
      </c>
      <c r="H118" s="64" t="s">
        <v>170</v>
      </c>
      <c r="I118" s="65">
        <v>1.9764340984811314E-2</v>
      </c>
      <c r="J118" s="57"/>
      <c r="K118" s="3">
        <f t="shared" si="4"/>
        <v>3.6467039841594322E-3</v>
      </c>
      <c r="L118" s="3">
        <f t="shared" si="5"/>
        <v>-0.10710642484087309</v>
      </c>
    </row>
    <row r="119" spans="2:12" x14ac:dyDescent="0.2">
      <c r="B119" s="64" t="s">
        <v>171</v>
      </c>
      <c r="C119" s="83">
        <v>2.7550677567476759E-2</v>
      </c>
      <c r="D119" s="84">
        <v>0.16369067960190015</v>
      </c>
      <c r="E119" s="79">
        <v>8929</v>
      </c>
      <c r="F119" s="80">
        <v>0</v>
      </c>
      <c r="H119" s="64" t="s">
        <v>171</v>
      </c>
      <c r="I119" s="65">
        <v>-1.9295160100035375E-2</v>
      </c>
      <c r="J119" s="57"/>
      <c r="K119" s="3">
        <f t="shared" si="4"/>
        <v>-0.1146281841528175</v>
      </c>
      <c r="L119" s="3">
        <f t="shared" si="5"/>
        <v>3.2475565244262472E-3</v>
      </c>
    </row>
    <row r="120" spans="2:12" x14ac:dyDescent="0.2">
      <c r="B120" s="64" t="s">
        <v>172</v>
      </c>
      <c r="C120" s="83">
        <v>5.37574196438571E-3</v>
      </c>
      <c r="D120" s="84">
        <v>7.3126207665266299E-2</v>
      </c>
      <c r="E120" s="79">
        <v>8929</v>
      </c>
      <c r="F120" s="80">
        <v>0</v>
      </c>
      <c r="H120" s="64" t="s">
        <v>172</v>
      </c>
      <c r="I120" s="65">
        <v>-5.0404393827532925E-3</v>
      </c>
      <c r="J120" s="57"/>
      <c r="K120" s="3">
        <f t="shared" si="4"/>
        <v>-6.8557408367092662E-2</v>
      </c>
      <c r="L120" s="3">
        <f t="shared" si="5"/>
        <v>3.7053885841914741E-4</v>
      </c>
    </row>
    <row r="121" spans="2:12" x14ac:dyDescent="0.2">
      <c r="B121" s="64" t="s">
        <v>173</v>
      </c>
      <c r="C121" s="83">
        <v>0.72606114906484487</v>
      </c>
      <c r="D121" s="84">
        <v>0.44600295369115034</v>
      </c>
      <c r="E121" s="79">
        <v>8929</v>
      </c>
      <c r="F121" s="80">
        <v>0</v>
      </c>
      <c r="H121" s="64" t="s">
        <v>173</v>
      </c>
      <c r="I121" s="65">
        <v>2.7263882146699225E-2</v>
      </c>
      <c r="J121" s="57"/>
      <c r="K121" s="3">
        <f t="shared" si="4"/>
        <v>1.6745710954349832E-2</v>
      </c>
      <c r="L121" s="3">
        <f t="shared" si="5"/>
        <v>-4.4383664806643471E-2</v>
      </c>
    </row>
    <row r="122" spans="2:12" x14ac:dyDescent="0.2">
      <c r="B122" s="64" t="s">
        <v>174</v>
      </c>
      <c r="C122" s="83">
        <v>0.13540150072796506</v>
      </c>
      <c r="D122" s="84">
        <v>0.3421710782290337</v>
      </c>
      <c r="E122" s="79">
        <v>8929</v>
      </c>
      <c r="F122" s="80">
        <v>0</v>
      </c>
      <c r="H122" s="64" t="s">
        <v>174</v>
      </c>
      <c r="I122" s="65">
        <v>-1.3396406191823182E-2</v>
      </c>
      <c r="J122" s="57"/>
      <c r="K122" s="3">
        <f t="shared" si="4"/>
        <v>-3.3850063392371559E-2</v>
      </c>
      <c r="L122" s="3">
        <f t="shared" si="5"/>
        <v>5.30113039396078E-3</v>
      </c>
    </row>
    <row r="123" spans="2:12" x14ac:dyDescent="0.2">
      <c r="B123" s="64" t="s">
        <v>175</v>
      </c>
      <c r="C123" s="83">
        <v>7.1788554149400816E-2</v>
      </c>
      <c r="D123" s="84">
        <v>0.25815193440195094</v>
      </c>
      <c r="E123" s="79">
        <v>8929</v>
      </c>
      <c r="F123" s="80">
        <v>0</v>
      </c>
      <c r="H123" s="64" t="s">
        <v>175</v>
      </c>
      <c r="I123" s="65">
        <v>-1.1224419199285815E-2</v>
      </c>
      <c r="J123" s="57"/>
      <c r="K123" s="3">
        <f t="shared" ref="K123:K124" si="6">((1-C123)/D123)*I123</f>
        <v>-4.0358536913305321E-2</v>
      </c>
      <c r="L123" s="3">
        <f t="shared" ref="L123:L124" si="7">((0-C123)/D123)*I123</f>
        <v>3.1213588515237338E-3</v>
      </c>
    </row>
    <row r="124" spans="2:12" x14ac:dyDescent="0.2">
      <c r="B124" s="64" t="s">
        <v>176</v>
      </c>
      <c r="C124" s="83">
        <v>6.6748796057789217E-2</v>
      </c>
      <c r="D124" s="84">
        <v>0.24960042385647535</v>
      </c>
      <c r="E124" s="79">
        <v>8929</v>
      </c>
      <c r="F124" s="80">
        <v>0</v>
      </c>
      <c r="H124" s="64" t="s">
        <v>176</v>
      </c>
      <c r="I124" s="65">
        <v>-1.8743172044134355E-2</v>
      </c>
      <c r="J124" s="57"/>
      <c r="K124" s="3">
        <f t="shared" si="6"/>
        <v>-7.0080361265502628E-2</v>
      </c>
      <c r="L124" s="3">
        <f t="shared" si="7"/>
        <v>5.0123479316260119E-3</v>
      </c>
    </row>
    <row r="125" spans="2:12" x14ac:dyDescent="0.2">
      <c r="B125" s="64" t="s">
        <v>177</v>
      </c>
      <c r="C125" s="83">
        <v>0.89707694030686524</v>
      </c>
      <c r="D125" s="84">
        <v>0.30387537756058908</v>
      </c>
      <c r="E125" s="79">
        <v>8929</v>
      </c>
      <c r="F125" s="80">
        <v>0</v>
      </c>
      <c r="H125" s="64" t="s">
        <v>177</v>
      </c>
      <c r="I125" s="65">
        <v>2.7723473262803607E-2</v>
      </c>
      <c r="J125" s="57"/>
      <c r="K125" s="3">
        <f t="shared" ref="K125:K133" si="8">((1-C125)/D125)*I125</f>
        <v>9.3899832109945475E-3</v>
      </c>
      <c r="L125" s="3">
        <f t="shared" ref="L125:L133" si="9">((0-C125)/D125)*I125</f>
        <v>-8.1843052796590113E-2</v>
      </c>
    </row>
    <row r="126" spans="2:12" x14ac:dyDescent="0.2">
      <c r="B126" s="64" t="s">
        <v>178</v>
      </c>
      <c r="C126" s="83">
        <v>5.5773322880501734E-2</v>
      </c>
      <c r="D126" s="84">
        <v>0.22949631354495834</v>
      </c>
      <c r="E126" s="79">
        <v>8929</v>
      </c>
      <c r="F126" s="80">
        <v>0</v>
      </c>
      <c r="H126" s="64" t="s">
        <v>178</v>
      </c>
      <c r="I126" s="65">
        <v>-1.8677395937786587E-2</v>
      </c>
      <c r="J126" s="57"/>
      <c r="K126" s="3">
        <f t="shared" si="8"/>
        <v>-7.6845223486026112E-2</v>
      </c>
      <c r="L126" s="3">
        <f t="shared" si="9"/>
        <v>4.5390726243673346E-3</v>
      </c>
    </row>
    <row r="127" spans="2:12" x14ac:dyDescent="0.2">
      <c r="B127" s="64" t="s">
        <v>179</v>
      </c>
      <c r="C127" s="83">
        <v>2.7774666815992832E-2</v>
      </c>
      <c r="D127" s="84">
        <v>0.16433581245458978</v>
      </c>
      <c r="E127" s="79">
        <v>8929</v>
      </c>
      <c r="F127" s="80">
        <v>0</v>
      </c>
      <c r="H127" s="64" t="s">
        <v>179</v>
      </c>
      <c r="I127" s="65">
        <v>-1.4891894545349045E-2</v>
      </c>
      <c r="J127" s="57"/>
      <c r="K127" s="3">
        <f t="shared" si="8"/>
        <v>-8.8101777207532261E-2</v>
      </c>
      <c r="L127" s="3">
        <f t="shared" si="9"/>
        <v>2.5169036686404794E-3</v>
      </c>
    </row>
    <row r="128" spans="2:12" x14ac:dyDescent="0.2">
      <c r="B128" s="64" t="s">
        <v>180</v>
      </c>
      <c r="C128" s="83">
        <v>1.9375069996640161E-2</v>
      </c>
      <c r="D128" s="84">
        <v>0.13784703391531739</v>
      </c>
      <c r="E128" s="79">
        <v>8929</v>
      </c>
      <c r="F128" s="80">
        <v>0</v>
      </c>
      <c r="H128" s="64" t="s">
        <v>180</v>
      </c>
      <c r="I128" s="65">
        <v>-1.2265884535641395E-2</v>
      </c>
      <c r="J128" s="57"/>
      <c r="K128" s="3">
        <f t="shared" si="8"/>
        <v>-8.7257823563921269E-2</v>
      </c>
      <c r="L128" s="3">
        <f t="shared" si="9"/>
        <v>1.7240296341432598E-3</v>
      </c>
    </row>
    <row r="129" spans="2:12" x14ac:dyDescent="0.2">
      <c r="B129" s="64" t="s">
        <v>181</v>
      </c>
      <c r="C129" s="83">
        <v>0.40161272258931568</v>
      </c>
      <c r="D129" s="84">
        <v>0.49025183446890269</v>
      </c>
      <c r="E129" s="79">
        <v>8929</v>
      </c>
      <c r="F129" s="80">
        <v>0</v>
      </c>
      <c r="H129" s="64" t="s">
        <v>181</v>
      </c>
      <c r="I129" s="65">
        <v>1.4384810883182013E-2</v>
      </c>
      <c r="J129" s="57"/>
      <c r="K129" s="3">
        <f t="shared" si="8"/>
        <v>1.7557686101837246E-2</v>
      </c>
      <c r="L129" s="3">
        <f t="shared" si="9"/>
        <v>-1.1783990709561735E-2</v>
      </c>
    </row>
    <row r="130" spans="2:12" x14ac:dyDescent="0.2">
      <c r="B130" s="64" t="s">
        <v>182</v>
      </c>
      <c r="C130" s="83">
        <v>0.37283010415500056</v>
      </c>
      <c r="D130" s="84">
        <v>0.48358454067776391</v>
      </c>
      <c r="E130" s="79">
        <v>8929</v>
      </c>
      <c r="F130" s="80">
        <v>0</v>
      </c>
      <c r="H130" s="64" t="s">
        <v>182</v>
      </c>
      <c r="I130" s="65">
        <v>-1.5969742000292969E-2</v>
      </c>
      <c r="J130" s="57"/>
      <c r="K130" s="3">
        <f t="shared" si="8"/>
        <v>-2.0711459082124038E-2</v>
      </c>
      <c r="L130" s="3">
        <f t="shared" si="9"/>
        <v>1.2312222729355522E-2</v>
      </c>
    </row>
    <row r="131" spans="2:12" x14ac:dyDescent="0.2">
      <c r="B131" s="64" t="s">
        <v>183</v>
      </c>
      <c r="C131" s="83">
        <v>0.19475865158472391</v>
      </c>
      <c r="D131" s="84">
        <v>0.39603697434253632</v>
      </c>
      <c r="E131" s="79">
        <v>8929</v>
      </c>
      <c r="F131" s="80">
        <v>0</v>
      </c>
      <c r="H131" s="64" t="s">
        <v>183</v>
      </c>
      <c r="I131" s="65">
        <v>-6.6483564827660624E-4</v>
      </c>
      <c r="J131" s="57"/>
      <c r="K131" s="3">
        <f t="shared" si="8"/>
        <v>-1.3517756890793896E-3</v>
      </c>
      <c r="L131" s="3">
        <f t="shared" si="9"/>
        <v>3.2694546916676754E-4</v>
      </c>
    </row>
    <row r="132" spans="2:12" x14ac:dyDescent="0.2">
      <c r="B132" s="64" t="s">
        <v>184</v>
      </c>
      <c r="C132" s="83">
        <v>3.0798521670959794E-2</v>
      </c>
      <c r="D132" s="84">
        <v>0.17278112207288826</v>
      </c>
      <c r="E132" s="79">
        <v>8929</v>
      </c>
      <c r="F132" s="80">
        <v>0</v>
      </c>
      <c r="H132" s="64" t="s">
        <v>184</v>
      </c>
      <c r="I132" s="65">
        <v>5.4047566849939072E-3</v>
      </c>
      <c r="J132" s="57"/>
      <c r="K132" s="3">
        <f t="shared" si="8"/>
        <v>3.0317537623670864E-2</v>
      </c>
      <c r="L132" s="3">
        <f t="shared" si="9"/>
        <v>-9.6340684614160924E-4</v>
      </c>
    </row>
    <row r="133" spans="2:12" ht="15.75" thickBot="1" x14ac:dyDescent="0.25">
      <c r="B133" s="66" t="s">
        <v>185</v>
      </c>
      <c r="C133" s="85">
        <v>3.4924757828339721</v>
      </c>
      <c r="D133" s="86">
        <v>7.0265055767982751</v>
      </c>
      <c r="E133" s="87">
        <v>8929</v>
      </c>
      <c r="F133" s="88">
        <v>51</v>
      </c>
      <c r="H133" s="66" t="s">
        <v>185</v>
      </c>
      <c r="I133" s="67">
        <v>-1.4518985634992196E-2</v>
      </c>
      <c r="J133" s="57"/>
      <c r="K133" s="3">
        <f t="shared" si="8"/>
        <v>5.1502442702140473E-3</v>
      </c>
      <c r="L133" s="3">
        <f t="shared" si="9"/>
        <v>7.216560944455979E-3</v>
      </c>
    </row>
    <row r="134" spans="2:12" ht="33.75" customHeight="1" thickTop="1" x14ac:dyDescent="0.2">
      <c r="B134" s="68" t="s">
        <v>48</v>
      </c>
      <c r="C134" s="68"/>
      <c r="D134" s="68"/>
      <c r="E134" s="68"/>
      <c r="F134" s="68"/>
      <c r="H134" s="68" t="s">
        <v>7</v>
      </c>
      <c r="I134" s="68"/>
      <c r="J134" s="57"/>
    </row>
  </sheetData>
  <mergeCells count="7">
    <mergeCell ref="B5:F5"/>
    <mergeCell ref="B6"/>
    <mergeCell ref="B134:F134"/>
    <mergeCell ref="K5:L5"/>
    <mergeCell ref="H4:I4"/>
    <mergeCell ref="H5:H6"/>
    <mergeCell ref="H134:I134"/>
  </mergeCells>
  <pageMargins left="0.25" right="0.2" top="0.25" bottom="0.25" header="0.55000000000000004" footer="0.05"/>
  <pageSetup scale="81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6"/>
  <sheetViews>
    <sheetView tabSelected="1" workbookViewId="0">
      <selection activeCell="I80" sqref="I80"/>
    </sheetView>
  </sheetViews>
  <sheetFormatPr defaultRowHeight="15" x14ac:dyDescent="0.25"/>
  <cols>
    <col min="1" max="1" width="4" customWidth="1"/>
    <col min="2" max="2" width="19.42578125" customWidth="1"/>
    <col min="3" max="3" width="9.85546875" customWidth="1"/>
    <col min="4" max="4" width="11.140625" customWidth="1"/>
    <col min="5" max="5" width="10.42578125" bestFit="1" customWidth="1"/>
    <col min="7" max="7" width="11.28515625" bestFit="1" customWidth="1"/>
    <col min="8" max="8" width="8" customWidth="1"/>
    <col min="9" max="9" width="7" bestFit="1" customWidth="1"/>
    <col min="10" max="10" width="6.140625" bestFit="1" customWidth="1"/>
    <col min="11" max="11" width="6" bestFit="1" customWidth="1"/>
    <col min="12" max="12" width="7.140625" bestFit="1" customWidth="1"/>
    <col min="13" max="13" width="6.7109375" bestFit="1" customWidth="1"/>
    <col min="14" max="14" width="7" bestFit="1" customWidth="1"/>
    <col min="15" max="15" width="6.140625" bestFit="1" customWidth="1"/>
    <col min="16" max="16" width="6" bestFit="1" customWidth="1"/>
    <col min="17" max="17" width="7.140625" bestFit="1" customWidth="1"/>
  </cols>
  <sheetData>
    <row r="1" spans="1:9" x14ac:dyDescent="0.25">
      <c r="A1" t="s">
        <v>12</v>
      </c>
    </row>
    <row r="3" spans="1:9" x14ac:dyDescent="0.25">
      <c r="B3" s="42" t="s">
        <v>13</v>
      </c>
    </row>
    <row r="4" spans="1:9" ht="15.75" customHeight="1" thickBot="1" x14ac:dyDescent="0.3">
      <c r="B4" s="42"/>
      <c r="C4" s="6" t="s">
        <v>22</v>
      </c>
      <c r="D4" s="6"/>
      <c r="E4" s="6"/>
      <c r="F4" s="6"/>
      <c r="G4" s="6"/>
      <c r="H4" s="6"/>
      <c r="I4" s="6"/>
    </row>
    <row r="5" spans="1:9" ht="25.5" customHeight="1" thickTop="1" x14ac:dyDescent="0.25">
      <c r="B5" s="42"/>
      <c r="C5" s="43" t="s">
        <v>14</v>
      </c>
      <c r="D5" s="44"/>
      <c r="E5" s="27" t="s">
        <v>15</v>
      </c>
      <c r="F5" s="28"/>
      <c r="G5" s="45" t="s">
        <v>16</v>
      </c>
      <c r="H5" s="28" t="s">
        <v>17</v>
      </c>
      <c r="I5" s="29" t="s">
        <v>18</v>
      </c>
    </row>
    <row r="6" spans="1:9" ht="15.75" thickBot="1" x14ac:dyDescent="0.3">
      <c r="B6" s="42"/>
      <c r="C6" s="46"/>
      <c r="D6" s="47"/>
      <c r="E6" s="30" t="s">
        <v>19</v>
      </c>
      <c r="F6" s="31" t="s">
        <v>20</v>
      </c>
      <c r="G6" s="31" t="s">
        <v>21</v>
      </c>
      <c r="H6" s="48"/>
      <c r="I6" s="49"/>
    </row>
    <row r="7" spans="1:9" ht="15.75" thickTop="1" x14ac:dyDescent="0.25">
      <c r="B7" s="42"/>
      <c r="C7" s="50" t="s">
        <v>5</v>
      </c>
      <c r="D7" s="10" t="s">
        <v>186</v>
      </c>
      <c r="E7" s="51">
        <v>0.96028228033915131</v>
      </c>
      <c r="F7" s="34">
        <v>2.9727990153202389E-3</v>
      </c>
      <c r="G7" s="52"/>
      <c r="H7" s="33">
        <v>323.02294080103053</v>
      </c>
      <c r="I7" s="53">
        <v>0</v>
      </c>
    </row>
    <row r="8" spans="1:9" ht="36.75" thickBot="1" x14ac:dyDescent="0.3">
      <c r="B8" s="42"/>
      <c r="C8" s="23"/>
      <c r="D8" s="54" t="s">
        <v>187</v>
      </c>
      <c r="E8" s="55">
        <v>0.93147715434339207</v>
      </c>
      <c r="F8" s="40">
        <v>2.9732081254873529E-3</v>
      </c>
      <c r="G8" s="40">
        <v>0.98199601186122243</v>
      </c>
      <c r="H8" s="39">
        <v>313.29026258150333</v>
      </c>
      <c r="I8" s="41">
        <v>0</v>
      </c>
    </row>
    <row r="9" spans="1:9" ht="15.75" customHeight="1" thickTop="1" x14ac:dyDescent="0.25">
      <c r="B9" s="42"/>
      <c r="C9" s="26" t="s">
        <v>44</v>
      </c>
      <c r="D9" s="26"/>
      <c r="E9" s="26"/>
      <c r="F9" s="26"/>
      <c r="G9" s="26"/>
      <c r="H9" s="26"/>
      <c r="I9" s="26"/>
    </row>
    <row r="10" spans="1:9" x14ac:dyDescent="0.25">
      <c r="B10" s="42"/>
    </row>
    <row r="11" spans="1:9" x14ac:dyDescent="0.25">
      <c r="B11" s="42"/>
      <c r="D11" t="s">
        <v>188</v>
      </c>
    </row>
    <row r="12" spans="1:9" x14ac:dyDescent="0.25">
      <c r="B12" s="42"/>
    </row>
    <row r="13" spans="1:9" x14ac:dyDescent="0.25">
      <c r="B13" s="42" t="s">
        <v>11</v>
      </c>
    </row>
    <row r="14" spans="1:9" ht="15.75" customHeight="1" thickBot="1" x14ac:dyDescent="0.3">
      <c r="B14" s="42"/>
      <c r="C14" s="6" t="s">
        <v>22</v>
      </c>
      <c r="D14" s="6"/>
      <c r="E14" s="6"/>
      <c r="F14" s="6"/>
      <c r="G14" s="6"/>
      <c r="H14" s="6"/>
      <c r="I14" s="6"/>
    </row>
    <row r="15" spans="1:9" ht="25.5" customHeight="1" thickTop="1" x14ac:dyDescent="0.25">
      <c r="B15" s="42"/>
      <c r="C15" s="43" t="s">
        <v>14</v>
      </c>
      <c r="D15" s="44"/>
      <c r="E15" s="27" t="s">
        <v>15</v>
      </c>
      <c r="F15" s="28"/>
      <c r="G15" s="45" t="s">
        <v>16</v>
      </c>
      <c r="H15" s="28" t="s">
        <v>17</v>
      </c>
      <c r="I15" s="29" t="s">
        <v>18</v>
      </c>
    </row>
    <row r="16" spans="1:9" ht="15.75" thickBot="1" x14ac:dyDescent="0.3">
      <c r="B16" s="42"/>
      <c r="C16" s="46"/>
      <c r="D16" s="47"/>
      <c r="E16" s="30" t="s">
        <v>19</v>
      </c>
      <c r="F16" s="31" t="s">
        <v>20</v>
      </c>
      <c r="G16" s="31" t="s">
        <v>21</v>
      </c>
      <c r="H16" s="48"/>
      <c r="I16" s="49"/>
    </row>
    <row r="17" spans="2:9" ht="15.75" thickTop="1" x14ac:dyDescent="0.25">
      <c r="B17" s="42"/>
      <c r="C17" s="50" t="s">
        <v>5</v>
      </c>
      <c r="D17" s="10" t="s">
        <v>186</v>
      </c>
      <c r="E17" s="51">
        <v>-0.39082381081335771</v>
      </c>
      <c r="F17" s="34">
        <v>1.4017191656252503E-3</v>
      </c>
      <c r="G17" s="52"/>
      <c r="H17" s="33">
        <v>-278.81748384244071</v>
      </c>
      <c r="I17" s="53">
        <v>0</v>
      </c>
    </row>
    <row r="18" spans="2:9" ht="36.75" thickBot="1" x14ac:dyDescent="0.3">
      <c r="B18" s="42"/>
      <c r="C18" s="23"/>
      <c r="D18" s="54" t="s">
        <v>189</v>
      </c>
      <c r="E18" s="55">
        <v>0.70374559297644301</v>
      </c>
      <c r="F18" s="40">
        <v>1.4017976647245568E-3</v>
      </c>
      <c r="G18" s="40">
        <v>0.98274714117848705</v>
      </c>
      <c r="H18" s="39">
        <v>502.03079280683778</v>
      </c>
      <c r="I18" s="41">
        <v>0</v>
      </c>
    </row>
    <row r="19" spans="2:9" ht="15.75" customHeight="1" thickTop="1" x14ac:dyDescent="0.25">
      <c r="B19" s="42"/>
      <c r="C19" s="26" t="s">
        <v>44</v>
      </c>
      <c r="D19" s="26"/>
      <c r="E19" s="26"/>
      <c r="F19" s="26"/>
      <c r="G19" s="26"/>
      <c r="H19" s="26"/>
      <c r="I19" s="26"/>
    </row>
    <row r="20" spans="2:9" x14ac:dyDescent="0.25">
      <c r="B20" s="42"/>
    </row>
    <row r="21" spans="2:9" x14ac:dyDescent="0.25">
      <c r="B21" s="42"/>
      <c r="D21" t="s">
        <v>190</v>
      </c>
    </row>
    <row r="22" spans="2:9" x14ac:dyDescent="0.25">
      <c r="B22" s="42"/>
    </row>
    <row r="23" spans="2:9" x14ac:dyDescent="0.25">
      <c r="B23" s="42"/>
    </row>
    <row r="24" spans="2:9" x14ac:dyDescent="0.25">
      <c r="B24" s="42" t="s">
        <v>23</v>
      </c>
    </row>
    <row r="26" spans="2:9" x14ac:dyDescent="0.25">
      <c r="C26" s="6" t="s">
        <v>24</v>
      </c>
      <c r="D26" s="6"/>
      <c r="E26" s="6"/>
    </row>
    <row r="27" spans="2:9" ht="15.75" thickBot="1" x14ac:dyDescent="0.3">
      <c r="C27" s="7" t="s">
        <v>45</v>
      </c>
      <c r="D27" s="8"/>
      <c r="E27" s="8"/>
      <c r="F27" s="1"/>
    </row>
    <row r="28" spans="2:9" ht="15.75" thickTop="1" x14ac:dyDescent="0.25">
      <c r="C28" s="9" t="s">
        <v>25</v>
      </c>
      <c r="D28" s="10" t="s">
        <v>26</v>
      </c>
      <c r="E28" s="11">
        <v>12563.000045000023</v>
      </c>
      <c r="F28" s="1"/>
    </row>
    <row r="29" spans="2:9" x14ac:dyDescent="0.25">
      <c r="C29" s="12"/>
      <c r="D29" s="13" t="s">
        <v>27</v>
      </c>
      <c r="E29" s="14">
        <v>0</v>
      </c>
      <c r="F29" s="1"/>
    </row>
    <row r="30" spans="2:9" x14ac:dyDescent="0.25">
      <c r="C30" s="12" t="s">
        <v>1</v>
      </c>
      <c r="D30" s="15"/>
      <c r="E30" s="16">
        <v>2.3799128814140265E-3</v>
      </c>
      <c r="F30" s="1"/>
    </row>
    <row r="31" spans="2:9" ht="15" customHeight="1" x14ac:dyDescent="0.25">
      <c r="C31" s="12" t="s">
        <v>46</v>
      </c>
      <c r="D31" s="15"/>
      <c r="E31" s="17">
        <v>9.026804512345131E-3</v>
      </c>
      <c r="F31" s="1"/>
    </row>
    <row r="32" spans="2:9" x14ac:dyDescent="0.25">
      <c r="C32" s="12" t="s">
        <v>28</v>
      </c>
      <c r="D32" s="15"/>
      <c r="E32" s="16">
        <v>-0.4235225983515441</v>
      </c>
      <c r="F32" s="1"/>
    </row>
    <row r="33" spans="2:6" ht="15" customHeight="1" x14ac:dyDescent="0.25">
      <c r="C33" s="12" t="s">
        <v>29</v>
      </c>
      <c r="D33" s="15"/>
      <c r="E33" s="18" t="s">
        <v>52</v>
      </c>
      <c r="F33" s="1"/>
    </row>
    <row r="34" spans="2:6" ht="15" customHeight="1" x14ac:dyDescent="0.25">
      <c r="C34" s="12" t="s">
        <v>30</v>
      </c>
      <c r="D34" s="15"/>
      <c r="E34" s="19">
        <v>1.011767483935555</v>
      </c>
      <c r="F34" s="1"/>
    </row>
    <row r="35" spans="2:6" ht="15" customHeight="1" x14ac:dyDescent="0.25">
      <c r="C35" s="12" t="s">
        <v>31</v>
      </c>
      <c r="D35" s="15"/>
      <c r="E35" s="20">
        <v>0.85137958231813349</v>
      </c>
      <c r="F35" s="1"/>
    </row>
    <row r="36" spans="2:6" ht="15" customHeight="1" x14ac:dyDescent="0.25">
      <c r="C36" s="12" t="s">
        <v>32</v>
      </c>
      <c r="D36" s="15"/>
      <c r="E36" s="20">
        <v>2.1851290938735259E-2</v>
      </c>
      <c r="F36" s="1"/>
    </row>
    <row r="37" spans="2:6" ht="15" customHeight="1" x14ac:dyDescent="0.25">
      <c r="C37" s="12" t="s">
        <v>33</v>
      </c>
      <c r="D37" s="15"/>
      <c r="E37" s="20">
        <v>-0.49875057681891999</v>
      </c>
      <c r="F37" s="1"/>
    </row>
    <row r="38" spans="2:6" ht="15" customHeight="1" x14ac:dyDescent="0.25">
      <c r="C38" s="12" t="s">
        <v>34</v>
      </c>
      <c r="D38" s="15"/>
      <c r="E38" s="20">
        <v>4.3699105556546151E-2</v>
      </c>
      <c r="F38" s="1"/>
    </row>
    <row r="39" spans="2:6" x14ac:dyDescent="0.25">
      <c r="C39" s="12" t="s">
        <v>35</v>
      </c>
      <c r="D39" s="15"/>
      <c r="E39" s="21">
        <v>-2.285173533540926</v>
      </c>
      <c r="F39" s="1"/>
    </row>
    <row r="40" spans="2:6" x14ac:dyDescent="0.25">
      <c r="C40" s="12" t="s">
        <v>36</v>
      </c>
      <c r="D40" s="15"/>
      <c r="E40" s="21">
        <v>4.1404240964284469</v>
      </c>
      <c r="F40" s="1"/>
    </row>
    <row r="41" spans="2:6" x14ac:dyDescent="0.25">
      <c r="C41" s="12" t="s">
        <v>37</v>
      </c>
      <c r="D41" s="22" t="s">
        <v>38</v>
      </c>
      <c r="E41" s="16">
        <v>-0.8385694804207674</v>
      </c>
      <c r="F41" s="1"/>
    </row>
    <row r="42" spans="2:6" x14ac:dyDescent="0.25">
      <c r="C42" s="12"/>
      <c r="D42" s="22" t="s">
        <v>39</v>
      </c>
      <c r="E42" s="16">
        <v>-0.60896841510194688</v>
      </c>
      <c r="F42" s="1"/>
    </row>
    <row r="43" spans="2:6" x14ac:dyDescent="0.25">
      <c r="C43" s="12"/>
      <c r="D43" s="22" t="s">
        <v>40</v>
      </c>
      <c r="E43" s="16">
        <v>-0.11521401637893149</v>
      </c>
      <c r="F43" s="1"/>
    </row>
    <row r="44" spans="2:6" ht="15.75" thickBot="1" x14ac:dyDescent="0.3">
      <c r="C44" s="23"/>
      <c r="D44" s="24" t="s">
        <v>41</v>
      </c>
      <c r="E44" s="25">
        <v>1.0810133708321206</v>
      </c>
    </row>
    <row r="45" spans="2:6" ht="27.75" customHeight="1" thickTop="1" x14ac:dyDescent="0.25">
      <c r="C45" s="26" t="s">
        <v>51</v>
      </c>
      <c r="D45" s="26"/>
      <c r="E45" s="26"/>
    </row>
    <row r="47" spans="2:6" x14ac:dyDescent="0.25">
      <c r="B47" t="s">
        <v>42</v>
      </c>
    </row>
    <row r="77" spans="2:8" ht="15.75" thickBot="1" x14ac:dyDescent="0.3"/>
    <row r="78" spans="2:8" ht="15.75" customHeight="1" x14ac:dyDescent="0.25">
      <c r="B78" s="150" t="s">
        <v>47</v>
      </c>
      <c r="C78" s="151" t="s">
        <v>53</v>
      </c>
      <c r="D78" s="152"/>
      <c r="E78" s="152"/>
      <c r="F78" s="152"/>
      <c r="G78" s="153"/>
      <c r="H78" s="8"/>
    </row>
    <row r="79" spans="2:8" ht="15.75" thickBot="1" x14ac:dyDescent="0.3">
      <c r="B79" s="154"/>
      <c r="C79" s="30" t="s">
        <v>54</v>
      </c>
      <c r="D79" s="31" t="s">
        <v>55</v>
      </c>
      <c r="E79" s="31" t="s">
        <v>56</v>
      </c>
      <c r="F79" s="31" t="s">
        <v>57</v>
      </c>
      <c r="G79" s="155" t="s">
        <v>58</v>
      </c>
      <c r="H79" s="8"/>
    </row>
    <row r="80" spans="2:8" ht="36.75" thickTop="1" x14ac:dyDescent="0.25">
      <c r="B80" s="156" t="s">
        <v>59</v>
      </c>
      <c r="C80" s="32">
        <v>0</v>
      </c>
      <c r="D80" s="33">
        <v>0</v>
      </c>
      <c r="E80" s="34">
        <v>1.0095282213914516E-3</v>
      </c>
      <c r="F80" s="34">
        <v>1.768869496899303E-2</v>
      </c>
      <c r="G80" s="157">
        <v>0.12400855056553753</v>
      </c>
      <c r="H80" s="8"/>
    </row>
    <row r="81" spans="2:8" ht="36" x14ac:dyDescent="0.25">
      <c r="B81" s="158" t="s">
        <v>60</v>
      </c>
      <c r="C81" s="35">
        <v>1.3618199109172954E-3</v>
      </c>
      <c r="D81" s="36">
        <v>3.0273498593695299E-3</v>
      </c>
      <c r="E81" s="36">
        <v>1.5429575437920048E-2</v>
      </c>
      <c r="F81" s="36">
        <v>8.3366977493041339E-2</v>
      </c>
      <c r="G81" s="159">
        <v>0.2563046564441695</v>
      </c>
      <c r="H81" s="8"/>
    </row>
    <row r="82" spans="2:8" ht="36" x14ac:dyDescent="0.25">
      <c r="B82" s="158" t="s">
        <v>61</v>
      </c>
      <c r="C82" s="35">
        <v>1.3460246661308068E-2</v>
      </c>
      <c r="D82" s="36">
        <v>3.5667255248959598E-2</v>
      </c>
      <c r="E82" s="36">
        <v>7.707642836759962E-2</v>
      </c>
      <c r="F82" s="36">
        <v>0.20868652383128658</v>
      </c>
      <c r="G82" s="159">
        <v>0.19487224768736358</v>
      </c>
      <c r="H82" s="8"/>
    </row>
    <row r="83" spans="2:8" ht="36" x14ac:dyDescent="0.25">
      <c r="B83" s="158" t="s">
        <v>62</v>
      </c>
      <c r="C83" s="35">
        <v>0.14983071445095184</v>
      </c>
      <c r="D83" s="36">
        <v>0.18259855032531561</v>
      </c>
      <c r="E83" s="36">
        <v>0.19840057746213505</v>
      </c>
      <c r="F83" s="36">
        <v>0.18021439886527135</v>
      </c>
      <c r="G83" s="159">
        <v>7.480991831598767E-2</v>
      </c>
      <c r="H83" s="8"/>
    </row>
    <row r="84" spans="2:8" ht="36" x14ac:dyDescent="0.25">
      <c r="B84" s="158" t="s">
        <v>63</v>
      </c>
      <c r="C84" s="35">
        <v>3.6091008308471978E-2</v>
      </c>
      <c r="D84" s="36">
        <v>4.6615728280637002E-2</v>
      </c>
      <c r="E84" s="36">
        <v>5.299893617913834E-2</v>
      </c>
      <c r="F84" s="36">
        <v>5.2164707172118394E-2</v>
      </c>
      <c r="G84" s="159">
        <v>4.2815279936878219E-2</v>
      </c>
      <c r="H84" s="8"/>
    </row>
    <row r="85" spans="2:8" ht="36" x14ac:dyDescent="0.25">
      <c r="B85" s="158" t="s">
        <v>64</v>
      </c>
      <c r="C85" s="35">
        <v>0.10405047583031382</v>
      </c>
      <c r="D85" s="36">
        <v>0.14130140552050793</v>
      </c>
      <c r="E85" s="36">
        <v>0.15529948400402802</v>
      </c>
      <c r="F85" s="36">
        <v>0.14832472304379046</v>
      </c>
      <c r="G85" s="159">
        <v>0.10844945747685622</v>
      </c>
      <c r="H85" s="8"/>
    </row>
    <row r="86" spans="2:8" ht="36" x14ac:dyDescent="0.25">
      <c r="B86" s="158" t="s">
        <v>65</v>
      </c>
      <c r="C86" s="35">
        <v>0.34847999130806495</v>
      </c>
      <c r="D86" s="36">
        <v>0.25838207619856052</v>
      </c>
      <c r="E86" s="36">
        <v>0.17882401984815455</v>
      </c>
      <c r="F86" s="36">
        <v>9.5682647312788541E-2</v>
      </c>
      <c r="G86" s="159">
        <v>1.7119215648032135E-2</v>
      </c>
      <c r="H86" s="8"/>
    </row>
    <row r="87" spans="2:8" ht="36" x14ac:dyDescent="0.25">
      <c r="B87" s="158" t="s">
        <v>66</v>
      </c>
      <c r="C87" s="35">
        <v>1.5010476837770171E-2</v>
      </c>
      <c r="D87" s="36">
        <v>3.7863125654270725E-2</v>
      </c>
      <c r="E87" s="36">
        <v>4.6831521113635269E-2</v>
      </c>
      <c r="F87" s="36">
        <v>3.3206528326896807E-2</v>
      </c>
      <c r="G87" s="159">
        <v>1.5937227196110754E-2</v>
      </c>
      <c r="H87" s="8"/>
    </row>
    <row r="88" spans="2:8" ht="36" x14ac:dyDescent="0.25">
      <c r="B88" s="158" t="s">
        <v>67</v>
      </c>
      <c r="C88" s="35">
        <v>0.10179400978122596</v>
      </c>
      <c r="D88" s="36">
        <v>9.6767757448452257E-2</v>
      </c>
      <c r="E88" s="36">
        <v>9.817263069510461E-2</v>
      </c>
      <c r="F88" s="36">
        <v>5.3402104050492984E-2</v>
      </c>
      <c r="G88" s="159">
        <v>9.0452751371596172E-3</v>
      </c>
      <c r="H88" s="8"/>
    </row>
    <row r="89" spans="2:8" ht="36" x14ac:dyDescent="0.25">
      <c r="B89" s="158" t="s">
        <v>68</v>
      </c>
      <c r="C89" s="35">
        <v>6.0494876459763801E-3</v>
      </c>
      <c r="D89" s="36">
        <v>1.1930222826033234E-2</v>
      </c>
      <c r="E89" s="36">
        <v>1.1262557382675151E-2</v>
      </c>
      <c r="F89" s="36">
        <v>1.5436462922251482E-2</v>
      </c>
      <c r="G89" s="159">
        <v>1.2552323657379552E-2</v>
      </c>
      <c r="H89" s="8"/>
    </row>
    <row r="90" spans="2:8" ht="36" x14ac:dyDescent="0.25">
      <c r="B90" s="158" t="s">
        <v>69</v>
      </c>
      <c r="C90" s="35">
        <v>3.0716951371054712E-4</v>
      </c>
      <c r="D90" s="36">
        <v>2.6799779787727747E-3</v>
      </c>
      <c r="E90" s="36">
        <v>6.8210716234143381E-3</v>
      </c>
      <c r="F90" s="36">
        <v>1.8221046367831721E-2</v>
      </c>
      <c r="G90" s="159">
        <v>4.5304408379049116E-2</v>
      </c>
      <c r="H90" s="8"/>
    </row>
    <row r="91" spans="2:8" ht="36" x14ac:dyDescent="0.25">
      <c r="B91" s="158" t="s">
        <v>70</v>
      </c>
      <c r="C91" s="38">
        <v>0</v>
      </c>
      <c r="D91" s="36">
        <v>3.8061288113113199E-4</v>
      </c>
      <c r="E91" s="36">
        <v>1.741611037827607E-3</v>
      </c>
      <c r="F91" s="36">
        <v>8.6737250510866056E-3</v>
      </c>
      <c r="G91" s="159">
        <v>1.6913326872266671E-2</v>
      </c>
      <c r="H91" s="8"/>
    </row>
    <row r="92" spans="2:8" ht="72" x14ac:dyDescent="0.25">
      <c r="B92" s="158" t="s">
        <v>71</v>
      </c>
      <c r="C92" s="35">
        <v>0.22300547503840884</v>
      </c>
      <c r="D92" s="36">
        <v>0.182293778918765</v>
      </c>
      <c r="E92" s="36">
        <v>0.15537977272568754</v>
      </c>
      <c r="F92" s="36">
        <v>7.9266571133072131E-2</v>
      </c>
      <c r="G92" s="159">
        <v>1.3041444979288904E-2</v>
      </c>
      <c r="H92" s="8"/>
    </row>
    <row r="93" spans="2:8" ht="36" x14ac:dyDescent="0.25">
      <c r="B93" s="158" t="s">
        <v>72</v>
      </c>
      <c r="C93" s="38">
        <v>0</v>
      </c>
      <c r="D93" s="37">
        <v>0</v>
      </c>
      <c r="E93" s="36">
        <v>7.5228590128839916E-4</v>
      </c>
      <c r="F93" s="36">
        <v>4.1642908645957016E-3</v>
      </c>
      <c r="G93" s="159">
        <v>6.684924820741793E-2</v>
      </c>
      <c r="H93" s="8"/>
    </row>
    <row r="94" spans="2:8" ht="24" x14ac:dyDescent="0.25">
      <c r="B94" s="158" t="s">
        <v>73</v>
      </c>
      <c r="C94" s="35">
        <v>5.5912471288054673E-4</v>
      </c>
      <c r="D94" s="36">
        <v>4.9215885922606782E-4</v>
      </c>
      <c r="E94" s="37">
        <v>0</v>
      </c>
      <c r="F94" s="36">
        <v>1.50059859648369E-3</v>
      </c>
      <c r="G94" s="159">
        <v>1.9774194965022553E-3</v>
      </c>
      <c r="H94" s="8"/>
    </row>
    <row r="95" spans="2:8" ht="36" x14ac:dyDescent="0.25">
      <c r="B95" s="158" t="s">
        <v>74</v>
      </c>
      <c r="C95" s="38">
        <v>0</v>
      </c>
      <c r="D95" s="37">
        <v>0</v>
      </c>
      <c r="E95" s="37">
        <v>0</v>
      </c>
      <c r="F95" s="36">
        <v>9.3932004330587364E-4</v>
      </c>
      <c r="G95" s="159">
        <v>1.9443505723241484E-2</v>
      </c>
      <c r="H95" s="8"/>
    </row>
    <row r="96" spans="2:8" ht="36" x14ac:dyDescent="0.25">
      <c r="B96" s="158" t="s">
        <v>75</v>
      </c>
      <c r="C96" s="38">
        <v>0</v>
      </c>
      <c r="D96" s="37">
        <v>0</v>
      </c>
      <c r="E96" s="36">
        <v>1.3491273332579994E-3</v>
      </c>
      <c r="F96" s="36">
        <v>1.4310488481600488E-2</v>
      </c>
      <c r="G96" s="159">
        <v>6.659195534713154E-2</v>
      </c>
      <c r="H96" s="8"/>
    </row>
    <row r="97" spans="2:8" ht="36" x14ac:dyDescent="0.25">
      <c r="B97" s="158" t="s">
        <v>76</v>
      </c>
      <c r="C97" s="38">
        <v>0</v>
      </c>
      <c r="D97" s="36">
        <v>2.3632044090946021E-4</v>
      </c>
      <c r="E97" s="36">
        <v>5.0933250555700686E-3</v>
      </c>
      <c r="F97" s="36">
        <v>7.109044813248247E-2</v>
      </c>
      <c r="G97" s="159">
        <v>0.24292247717091198</v>
      </c>
      <c r="H97" s="8"/>
    </row>
    <row r="98" spans="2:8" ht="36" x14ac:dyDescent="0.25">
      <c r="B98" s="158" t="s">
        <v>77</v>
      </c>
      <c r="C98" s="38">
        <v>0</v>
      </c>
      <c r="D98" s="37">
        <v>0</v>
      </c>
      <c r="E98" s="36">
        <v>1.3320931558266237E-4</v>
      </c>
      <c r="F98" s="36">
        <v>1.4358738979503411E-3</v>
      </c>
      <c r="G98" s="159">
        <v>7.3065635886625548E-3</v>
      </c>
      <c r="H98" s="8"/>
    </row>
    <row r="99" spans="2:8" ht="36" x14ac:dyDescent="0.25">
      <c r="B99" s="158" t="s">
        <v>78</v>
      </c>
      <c r="C99" s="38">
        <v>0</v>
      </c>
      <c r="D99" s="37">
        <v>0</v>
      </c>
      <c r="E99" s="37">
        <v>0</v>
      </c>
      <c r="F99" s="37">
        <v>0</v>
      </c>
      <c r="G99" s="159">
        <v>9.6963632702387744E-4</v>
      </c>
      <c r="H99" s="8"/>
    </row>
    <row r="100" spans="2:8" ht="48" x14ac:dyDescent="0.25">
      <c r="B100" s="158" t="s">
        <v>79</v>
      </c>
      <c r="C100" s="38">
        <v>0</v>
      </c>
      <c r="D100" s="37">
        <v>0</v>
      </c>
      <c r="E100" s="36">
        <v>2.7264528223883561E-3</v>
      </c>
      <c r="F100" s="36">
        <v>2.5250768690167957E-2</v>
      </c>
      <c r="G100" s="159">
        <v>2.5697218060687355E-2</v>
      </c>
      <c r="H100" s="8"/>
    </row>
    <row r="101" spans="2:8" ht="36" x14ac:dyDescent="0.25">
      <c r="B101" s="158" t="s">
        <v>80</v>
      </c>
      <c r="C101" s="35">
        <v>2.9990632044217041E-3</v>
      </c>
      <c r="D101" s="36">
        <v>1.2307344282713873E-2</v>
      </c>
      <c r="E101" s="36">
        <v>5.0024456949051499E-2</v>
      </c>
      <c r="F101" s="36">
        <v>0.1974258264856292</v>
      </c>
      <c r="G101" s="159">
        <v>0.12569779814766427</v>
      </c>
      <c r="H101" s="8"/>
    </row>
    <row r="102" spans="2:8" ht="48" x14ac:dyDescent="0.25">
      <c r="B102" s="158" t="s">
        <v>81</v>
      </c>
      <c r="C102" s="35">
        <v>0.37216012245360908</v>
      </c>
      <c r="D102" s="36">
        <v>0.46419955937613633</v>
      </c>
      <c r="E102" s="36">
        <v>0.46352297228712469</v>
      </c>
      <c r="F102" s="36">
        <v>0.19806350166048656</v>
      </c>
      <c r="G102" s="159">
        <v>1.267458102376118E-2</v>
      </c>
      <c r="H102" s="8"/>
    </row>
    <row r="103" spans="2:8" ht="36" x14ac:dyDescent="0.25">
      <c r="B103" s="158" t="s">
        <v>82</v>
      </c>
      <c r="C103" s="35">
        <v>0.15711129829000559</v>
      </c>
      <c r="D103" s="36">
        <v>0.18338620089531299</v>
      </c>
      <c r="E103" s="36">
        <v>0.17639679916925699</v>
      </c>
      <c r="F103" s="36">
        <v>8.4420565023942587E-2</v>
      </c>
      <c r="G103" s="159">
        <v>2.9235050995086932E-3</v>
      </c>
      <c r="H103" s="8"/>
    </row>
    <row r="104" spans="2:8" ht="36" x14ac:dyDescent="0.25">
      <c r="B104" s="158" t="s">
        <v>83</v>
      </c>
      <c r="C104" s="35">
        <v>7.1368009410000802E-4</v>
      </c>
      <c r="D104" s="36">
        <v>1.4967179845802871E-3</v>
      </c>
      <c r="E104" s="36">
        <v>5.0450670196998794E-4</v>
      </c>
      <c r="F104" s="37">
        <v>0</v>
      </c>
      <c r="G104" s="160">
        <v>0</v>
      </c>
      <c r="H104" s="8"/>
    </row>
    <row r="105" spans="2:8" ht="36" x14ac:dyDescent="0.25">
      <c r="B105" s="158" t="s">
        <v>84</v>
      </c>
      <c r="C105" s="35">
        <v>0.28833187473237393</v>
      </c>
      <c r="D105" s="36">
        <v>0.13387656082931304</v>
      </c>
      <c r="E105" s="36">
        <v>7.8660688871495466E-2</v>
      </c>
      <c r="F105" s="36">
        <v>2.7615025226777331E-2</v>
      </c>
      <c r="G105" s="159">
        <v>1.2610072095263716E-4</v>
      </c>
      <c r="H105" s="8"/>
    </row>
    <row r="106" spans="2:8" ht="24" x14ac:dyDescent="0.25">
      <c r="B106" s="158" t="s">
        <v>85</v>
      </c>
      <c r="C106" s="35">
        <v>2.229052731980334E-3</v>
      </c>
      <c r="D106" s="36">
        <v>1.0746110755530352E-3</v>
      </c>
      <c r="E106" s="36">
        <v>1.7598764569960884E-3</v>
      </c>
      <c r="F106" s="36">
        <v>2.6818967174873498E-4</v>
      </c>
      <c r="G106" s="160">
        <v>0</v>
      </c>
      <c r="H106" s="8"/>
    </row>
    <row r="107" spans="2:8" ht="48" x14ac:dyDescent="0.25">
      <c r="B107" s="158" t="s">
        <v>86</v>
      </c>
      <c r="C107" s="38">
        <v>0</v>
      </c>
      <c r="D107" s="37">
        <v>0</v>
      </c>
      <c r="E107" s="37">
        <v>0</v>
      </c>
      <c r="F107" s="36">
        <v>3.3838657031261435E-3</v>
      </c>
      <c r="G107" s="159">
        <v>5.2530532567637567E-3</v>
      </c>
      <c r="H107" s="8"/>
    </row>
    <row r="108" spans="2:8" ht="36" x14ac:dyDescent="0.25">
      <c r="B108" s="158" t="s">
        <v>87</v>
      </c>
      <c r="C108" s="38">
        <v>0</v>
      </c>
      <c r="D108" s="37">
        <v>0</v>
      </c>
      <c r="E108" s="37">
        <v>0</v>
      </c>
      <c r="F108" s="36">
        <v>6.9120151746550991E-3</v>
      </c>
      <c r="G108" s="159">
        <v>2.8084193854367622E-2</v>
      </c>
      <c r="H108" s="8"/>
    </row>
    <row r="109" spans="2:8" ht="36" x14ac:dyDescent="0.25">
      <c r="B109" s="158" t="s">
        <v>88</v>
      </c>
      <c r="C109" s="38">
        <v>0</v>
      </c>
      <c r="D109" s="36">
        <v>4.6705727587874199E-4</v>
      </c>
      <c r="E109" s="36">
        <v>5.0459170485144906E-3</v>
      </c>
      <c r="F109" s="36">
        <v>7.3038102446129044E-2</v>
      </c>
      <c r="G109" s="159">
        <v>0.19739529549072465</v>
      </c>
      <c r="H109" s="8"/>
    </row>
    <row r="110" spans="2:8" ht="48" x14ac:dyDescent="0.25">
      <c r="B110" s="158" t="s">
        <v>89</v>
      </c>
      <c r="C110" s="38">
        <v>0</v>
      </c>
      <c r="D110" s="37">
        <v>0</v>
      </c>
      <c r="E110" s="37">
        <v>0</v>
      </c>
      <c r="F110" s="36">
        <v>8.4344528591679096E-4</v>
      </c>
      <c r="G110" s="159">
        <v>4.5428468426947539E-3</v>
      </c>
      <c r="H110" s="8"/>
    </row>
    <row r="111" spans="2:8" ht="48" x14ac:dyDescent="0.25">
      <c r="B111" s="158" t="s">
        <v>90</v>
      </c>
      <c r="C111" s="38">
        <v>0</v>
      </c>
      <c r="D111" s="37">
        <v>0</v>
      </c>
      <c r="E111" s="37">
        <v>0</v>
      </c>
      <c r="F111" s="37">
        <v>0</v>
      </c>
      <c r="G111" s="159">
        <v>6.5736950914935591E-4</v>
      </c>
      <c r="H111" s="8"/>
    </row>
    <row r="112" spans="2:8" ht="48" x14ac:dyDescent="0.25">
      <c r="B112" s="158" t="s">
        <v>91</v>
      </c>
      <c r="C112" s="38">
        <v>0</v>
      </c>
      <c r="D112" s="36">
        <v>3.4600772313112812E-4</v>
      </c>
      <c r="E112" s="36">
        <v>2.7358495409220739E-3</v>
      </c>
      <c r="F112" s="36">
        <v>2.0310177353852758E-2</v>
      </c>
      <c r="G112" s="159">
        <v>4.6177699886163055E-2</v>
      </c>
      <c r="H112" s="8"/>
    </row>
    <row r="113" spans="2:8" ht="48" x14ac:dyDescent="0.25">
      <c r="B113" s="158" t="s">
        <v>92</v>
      </c>
      <c r="C113" s="38">
        <v>0</v>
      </c>
      <c r="D113" s="36">
        <v>4.509530753798569E-3</v>
      </c>
      <c r="E113" s="36">
        <v>1.5787363166351574E-2</v>
      </c>
      <c r="F113" s="36">
        <v>0.13763446117418507</v>
      </c>
      <c r="G113" s="159">
        <v>0.18914938626115924</v>
      </c>
      <c r="H113" s="8"/>
    </row>
    <row r="114" spans="2:8" ht="48" x14ac:dyDescent="0.25">
      <c r="B114" s="158" t="s">
        <v>93</v>
      </c>
      <c r="C114" s="35">
        <v>0.12415827086200626</v>
      </c>
      <c r="D114" s="36">
        <v>0.14279933103087936</v>
      </c>
      <c r="E114" s="36">
        <v>0.14582825534453095</v>
      </c>
      <c r="F114" s="36">
        <v>0.10768945545238677</v>
      </c>
      <c r="G114" s="159">
        <v>2.2127160932892402E-2</v>
      </c>
      <c r="H114" s="8"/>
    </row>
    <row r="115" spans="2:8" ht="48" x14ac:dyDescent="0.25">
      <c r="B115" s="158" t="s">
        <v>94</v>
      </c>
      <c r="C115" s="35">
        <v>4.9168194066647707E-2</v>
      </c>
      <c r="D115" s="36">
        <v>5.0363286452348006E-2</v>
      </c>
      <c r="E115" s="36">
        <v>4.5931603407864868E-2</v>
      </c>
      <c r="F115" s="36">
        <v>2.8901267585365441E-2</v>
      </c>
      <c r="G115" s="159">
        <v>2.2596527565400429E-3</v>
      </c>
      <c r="H115" s="8"/>
    </row>
    <row r="116" spans="2:8" ht="36" x14ac:dyDescent="0.25">
      <c r="B116" s="158" t="s">
        <v>95</v>
      </c>
      <c r="C116" s="35">
        <v>3.1284435648552059E-3</v>
      </c>
      <c r="D116" s="36">
        <v>4.9374718794455447E-3</v>
      </c>
      <c r="E116" s="36">
        <v>3.9696109634602831E-3</v>
      </c>
      <c r="F116" s="36">
        <v>4.6720251029042277E-4</v>
      </c>
      <c r="G116" s="160">
        <v>0</v>
      </c>
      <c r="H116" s="8"/>
    </row>
    <row r="117" spans="2:8" ht="24" x14ac:dyDescent="0.25">
      <c r="B117" s="158" t="s">
        <v>96</v>
      </c>
      <c r="C117" s="38">
        <v>0</v>
      </c>
      <c r="D117" s="37">
        <v>0</v>
      </c>
      <c r="E117" s="37">
        <v>0</v>
      </c>
      <c r="F117" s="36">
        <v>1.2187794018797141E-3</v>
      </c>
      <c r="G117" s="159">
        <v>2.1048308410288909E-2</v>
      </c>
      <c r="H117" s="8"/>
    </row>
    <row r="118" spans="2:8" ht="36" x14ac:dyDescent="0.25">
      <c r="B118" s="158" t="s">
        <v>97</v>
      </c>
      <c r="C118" s="38">
        <v>0</v>
      </c>
      <c r="D118" s="37">
        <v>0</v>
      </c>
      <c r="E118" s="37">
        <v>0</v>
      </c>
      <c r="F118" s="36">
        <v>5.2678316070036493E-3</v>
      </c>
      <c r="G118" s="159">
        <v>0.12123505215860113</v>
      </c>
      <c r="H118" s="8"/>
    </row>
    <row r="119" spans="2:8" ht="36" x14ac:dyDescent="0.25">
      <c r="B119" s="158" t="s">
        <v>98</v>
      </c>
      <c r="C119" s="38">
        <v>0</v>
      </c>
      <c r="D119" s="37">
        <v>0</v>
      </c>
      <c r="E119" s="36">
        <v>9.6908685049369736E-4</v>
      </c>
      <c r="F119" s="36">
        <v>2.3351172500531772E-2</v>
      </c>
      <c r="G119" s="159">
        <v>6.143319614693854E-2</v>
      </c>
      <c r="H119" s="8"/>
    </row>
    <row r="120" spans="2:8" ht="24" x14ac:dyDescent="0.25">
      <c r="B120" s="158" t="s">
        <v>99</v>
      </c>
      <c r="C120" s="35">
        <v>4.1820073183103058E-3</v>
      </c>
      <c r="D120" s="36">
        <v>1.3032479601015381E-2</v>
      </c>
      <c r="E120" s="36">
        <v>8.1416358684293186E-2</v>
      </c>
      <c r="F120" s="36">
        <v>0.44386618518460597</v>
      </c>
      <c r="G120" s="159">
        <v>0.68837431045187847</v>
      </c>
      <c r="H120" s="8"/>
    </row>
    <row r="121" spans="2:8" ht="24" x14ac:dyDescent="0.25">
      <c r="B121" s="158" t="s">
        <v>100</v>
      </c>
      <c r="C121" s="35">
        <v>0.99479070293021243</v>
      </c>
      <c r="D121" s="36">
        <v>0.98256574263064567</v>
      </c>
      <c r="E121" s="36">
        <v>0.90496798256666222</v>
      </c>
      <c r="F121" s="36">
        <v>0.51311961631754033</v>
      </c>
      <c r="G121" s="159">
        <v>8.3624314870030789E-2</v>
      </c>
      <c r="H121" s="8"/>
    </row>
    <row r="122" spans="2:8" ht="48" x14ac:dyDescent="0.25">
      <c r="B122" s="158" t="s">
        <v>101</v>
      </c>
      <c r="C122" s="35">
        <v>3.4191411726483106E-4</v>
      </c>
      <c r="D122" s="36">
        <v>6.2375995695129727E-4</v>
      </c>
      <c r="E122" s="36">
        <v>1.2066309028570005E-3</v>
      </c>
      <c r="F122" s="36">
        <v>6.3017519771714042E-5</v>
      </c>
      <c r="G122" s="159">
        <v>5.3548931064348348E-4</v>
      </c>
      <c r="H122" s="8"/>
    </row>
    <row r="123" spans="2:8" ht="36" x14ac:dyDescent="0.25">
      <c r="B123" s="158" t="s">
        <v>102</v>
      </c>
      <c r="C123" s="38">
        <v>0</v>
      </c>
      <c r="D123" s="36">
        <v>3.3054070028498178E-3</v>
      </c>
      <c r="E123" s="36">
        <v>1.1439940995695903E-2</v>
      </c>
      <c r="F123" s="36">
        <v>1.2917477868364106E-2</v>
      </c>
      <c r="G123" s="159">
        <v>2.3377702777690482E-2</v>
      </c>
      <c r="H123" s="8"/>
    </row>
    <row r="124" spans="2:8" ht="24" x14ac:dyDescent="0.25">
      <c r="B124" s="158" t="s">
        <v>103</v>
      </c>
      <c r="C124" s="35">
        <v>6.8537563421269116E-4</v>
      </c>
      <c r="D124" s="36">
        <v>4.7261080853737653E-4</v>
      </c>
      <c r="E124" s="37">
        <v>0</v>
      </c>
      <c r="F124" s="36">
        <v>1.9591960030161494E-4</v>
      </c>
      <c r="G124" s="159">
        <v>1.0754538364320825E-4</v>
      </c>
      <c r="H124" s="8"/>
    </row>
    <row r="125" spans="2:8" ht="36" x14ac:dyDescent="0.25">
      <c r="B125" s="158" t="s">
        <v>104</v>
      </c>
      <c r="C125" s="35">
        <v>2.888972905906076E-4</v>
      </c>
      <c r="D125" s="36">
        <v>4.1746977608681668E-4</v>
      </c>
      <c r="E125" s="36">
        <v>1.9413614090455921E-3</v>
      </c>
      <c r="F125" s="36">
        <v>8.3180260211386831E-2</v>
      </c>
      <c r="G125" s="159">
        <v>0.90913928763999952</v>
      </c>
      <c r="H125" s="8"/>
    </row>
    <row r="126" spans="2:8" ht="36" x14ac:dyDescent="0.25">
      <c r="B126" s="158" t="s">
        <v>105</v>
      </c>
      <c r="C126" s="35">
        <v>0.1420089255560637</v>
      </c>
      <c r="D126" s="36">
        <v>0.16994803481467854</v>
      </c>
      <c r="E126" s="36">
        <v>0.29728463907360952</v>
      </c>
      <c r="F126" s="36">
        <v>0.33433255508431658</v>
      </c>
      <c r="G126" s="159">
        <v>4.6192779294433321E-2</v>
      </c>
      <c r="H126" s="8"/>
    </row>
    <row r="127" spans="2:8" ht="36" x14ac:dyDescent="0.25">
      <c r="B127" s="158" t="s">
        <v>106</v>
      </c>
      <c r="C127" s="38">
        <v>0</v>
      </c>
      <c r="D127" s="37">
        <v>0</v>
      </c>
      <c r="E127" s="36">
        <v>7.2096043940535437E-5</v>
      </c>
      <c r="F127" s="36">
        <v>1.0145672588837264E-3</v>
      </c>
      <c r="G127" s="159">
        <v>1.760663484332896E-3</v>
      </c>
      <c r="H127" s="8"/>
    </row>
    <row r="128" spans="2:8" ht="48" x14ac:dyDescent="0.25">
      <c r="B128" s="158" t="s">
        <v>107</v>
      </c>
      <c r="C128" s="35">
        <v>9.9549801927787257E-3</v>
      </c>
      <c r="D128" s="36">
        <v>2.1375204701831286E-2</v>
      </c>
      <c r="E128" s="36">
        <v>5.8852239796765501E-2</v>
      </c>
      <c r="F128" s="36">
        <v>0.1495424531335281</v>
      </c>
      <c r="G128" s="159">
        <v>2.1675839556415395E-2</v>
      </c>
      <c r="H128" s="8"/>
    </row>
    <row r="129" spans="2:8" ht="48" x14ac:dyDescent="0.25">
      <c r="B129" s="158" t="s">
        <v>108</v>
      </c>
      <c r="C129" s="35">
        <v>9.7724140776467121E-3</v>
      </c>
      <c r="D129" s="36">
        <v>1.5270720753916918E-2</v>
      </c>
      <c r="E129" s="36">
        <v>1.520032926684161E-2</v>
      </c>
      <c r="F129" s="36">
        <v>1.6843287990305735E-2</v>
      </c>
      <c r="G129" s="160">
        <v>0</v>
      </c>
      <c r="H129" s="8"/>
    </row>
    <row r="130" spans="2:8" ht="48" x14ac:dyDescent="0.25">
      <c r="B130" s="158" t="s">
        <v>109</v>
      </c>
      <c r="C130" s="35">
        <v>0.17371206592087066</v>
      </c>
      <c r="D130" s="36">
        <v>0.27377182992462235</v>
      </c>
      <c r="E130" s="36">
        <v>0.2902232041022621</v>
      </c>
      <c r="F130" s="36">
        <v>0.16983296258245417</v>
      </c>
      <c r="G130" s="159">
        <v>8.7304586087747827E-4</v>
      </c>
      <c r="H130" s="8"/>
    </row>
    <row r="131" spans="2:8" ht="36" x14ac:dyDescent="0.25">
      <c r="B131" s="158" t="s">
        <v>110</v>
      </c>
      <c r="C131" s="35">
        <v>2.777214443150762E-2</v>
      </c>
      <c r="D131" s="36">
        <v>1.2670791585349834E-2</v>
      </c>
      <c r="E131" s="36">
        <v>5.190280342199146E-3</v>
      </c>
      <c r="F131" s="36">
        <v>1.6642038479676765E-3</v>
      </c>
      <c r="G131" s="160">
        <v>0</v>
      </c>
      <c r="H131" s="8"/>
    </row>
    <row r="132" spans="2:8" ht="36" x14ac:dyDescent="0.25">
      <c r="B132" s="158" t="s">
        <v>111</v>
      </c>
      <c r="C132" s="35">
        <v>2.8993268651466653E-4</v>
      </c>
      <c r="D132" s="36">
        <v>2.2930513792550527E-3</v>
      </c>
      <c r="E132" s="36">
        <v>7.1315541482751413E-3</v>
      </c>
      <c r="F132" s="36">
        <v>2.9560282122646848E-2</v>
      </c>
      <c r="G132" s="159">
        <v>5.0956761332769298E-3</v>
      </c>
      <c r="H132" s="8"/>
    </row>
    <row r="133" spans="2:8" ht="48" x14ac:dyDescent="0.25">
      <c r="B133" s="158" t="s">
        <v>112</v>
      </c>
      <c r="C133" s="35">
        <v>0.62875190618845089</v>
      </c>
      <c r="D133" s="36">
        <v>0.50217357733231238</v>
      </c>
      <c r="E133" s="36">
        <v>0.3216703493101698</v>
      </c>
      <c r="F133" s="36">
        <v>0.20882458056469017</v>
      </c>
      <c r="G133" s="159">
        <v>1.3469015913703572E-2</v>
      </c>
      <c r="H133" s="8"/>
    </row>
    <row r="134" spans="2:8" ht="36" x14ac:dyDescent="0.25">
      <c r="B134" s="158" t="s">
        <v>113</v>
      </c>
      <c r="C134" s="38">
        <v>0</v>
      </c>
      <c r="D134" s="37">
        <v>0</v>
      </c>
      <c r="E134" s="37">
        <v>0</v>
      </c>
      <c r="F134" s="36">
        <v>2.6129870495703862E-3</v>
      </c>
      <c r="G134" s="159">
        <v>1.793692116961205E-3</v>
      </c>
      <c r="H134" s="8"/>
    </row>
    <row r="135" spans="2:8" ht="36" x14ac:dyDescent="0.25">
      <c r="B135" s="158" t="s">
        <v>114</v>
      </c>
      <c r="C135" s="35">
        <v>7.4487336555748088E-3</v>
      </c>
      <c r="D135" s="36">
        <v>2.0793197319460411E-3</v>
      </c>
      <c r="E135" s="36">
        <v>2.433946506892271E-3</v>
      </c>
      <c r="F135" s="36">
        <v>2.591860154250409E-3</v>
      </c>
      <c r="G135" s="160">
        <v>0</v>
      </c>
      <c r="H135" s="8"/>
    </row>
    <row r="136" spans="2:8" x14ac:dyDescent="0.25">
      <c r="B136" s="158" t="s">
        <v>115</v>
      </c>
      <c r="C136" s="35">
        <v>4.324011726939793E-4</v>
      </c>
      <c r="D136" s="36">
        <v>1.5406362531165216E-3</v>
      </c>
      <c r="E136" s="36">
        <v>3.3756496291213797E-3</v>
      </c>
      <c r="F136" s="36">
        <v>8.0409896061621536E-2</v>
      </c>
      <c r="G136" s="159">
        <v>0.90587986548751698</v>
      </c>
      <c r="H136" s="8"/>
    </row>
    <row r="137" spans="2:8" x14ac:dyDescent="0.25">
      <c r="B137" s="158" t="s">
        <v>116</v>
      </c>
      <c r="C137" s="35">
        <v>0.22420068826183648</v>
      </c>
      <c r="D137" s="36">
        <v>0.36310622275414534</v>
      </c>
      <c r="E137" s="36">
        <v>0.52576733267135045</v>
      </c>
      <c r="F137" s="36">
        <v>0.60370084399874224</v>
      </c>
      <c r="G137" s="159">
        <v>0.77628094902151523</v>
      </c>
      <c r="H137" s="8"/>
    </row>
    <row r="138" spans="2:8" x14ac:dyDescent="0.25">
      <c r="B138" s="158" t="s">
        <v>117</v>
      </c>
      <c r="C138" s="38">
        <v>0</v>
      </c>
      <c r="D138" s="36">
        <v>4.4939423518465787E-4</v>
      </c>
      <c r="E138" s="36">
        <v>1.1274235378540588E-2</v>
      </c>
      <c r="F138" s="36">
        <v>0.11191773426443741</v>
      </c>
      <c r="G138" s="159">
        <v>0.76781833875443373</v>
      </c>
      <c r="H138" s="8"/>
    </row>
    <row r="139" spans="2:8" ht="24" x14ac:dyDescent="0.25">
      <c r="B139" s="158" t="s">
        <v>118</v>
      </c>
      <c r="C139" s="38">
        <v>0</v>
      </c>
      <c r="D139" s="37">
        <v>0</v>
      </c>
      <c r="E139" s="36">
        <v>2.0435052715590902E-4</v>
      </c>
      <c r="F139" s="36">
        <v>1.1421371965073157E-3</v>
      </c>
      <c r="G139" s="159">
        <v>2.506431296821366E-2</v>
      </c>
      <c r="H139" s="8"/>
    </row>
    <row r="140" spans="2:8" x14ac:dyDescent="0.25">
      <c r="B140" s="158" t="s">
        <v>119</v>
      </c>
      <c r="C140" s="38">
        <v>0</v>
      </c>
      <c r="D140" s="37">
        <v>0</v>
      </c>
      <c r="E140" s="37">
        <v>0</v>
      </c>
      <c r="F140" s="36">
        <v>4.1378083842896337E-3</v>
      </c>
      <c r="G140" s="159">
        <v>0.16676496239089394</v>
      </c>
      <c r="H140" s="8"/>
    </row>
    <row r="141" spans="2:8" x14ac:dyDescent="0.25">
      <c r="B141" s="158" t="s">
        <v>120</v>
      </c>
      <c r="C141" s="38">
        <v>0</v>
      </c>
      <c r="D141" s="37">
        <v>0</v>
      </c>
      <c r="E141" s="37">
        <v>0</v>
      </c>
      <c r="F141" s="36">
        <v>2.2148765344840288E-3</v>
      </c>
      <c r="G141" s="159">
        <v>0.37791456893479303</v>
      </c>
      <c r="H141" s="8"/>
    </row>
    <row r="142" spans="2:8" x14ac:dyDescent="0.25">
      <c r="B142" s="158" t="s">
        <v>121</v>
      </c>
      <c r="C142" s="35">
        <v>9.8534008297781572E-4</v>
      </c>
      <c r="D142" s="36">
        <v>7.1574134405269236E-3</v>
      </c>
      <c r="E142" s="36">
        <v>2.0691638613442372E-2</v>
      </c>
      <c r="F142" s="36">
        <v>5.6449505210589876E-2</v>
      </c>
      <c r="G142" s="159">
        <v>5.9012152073386066E-2</v>
      </c>
      <c r="H142" s="8"/>
    </row>
    <row r="143" spans="2:8" x14ac:dyDescent="0.25">
      <c r="B143" s="158" t="s">
        <v>122</v>
      </c>
      <c r="C143" s="35">
        <v>1.0211215060069263E-2</v>
      </c>
      <c r="D143" s="36">
        <v>3.5951784413238805E-2</v>
      </c>
      <c r="E143" s="36">
        <v>0.14202979778289715</v>
      </c>
      <c r="F143" s="36">
        <v>0.27641130587276463</v>
      </c>
      <c r="G143" s="159">
        <v>0.64605499165803637</v>
      </c>
      <c r="H143" s="8"/>
    </row>
    <row r="144" spans="2:8" x14ac:dyDescent="0.25">
      <c r="B144" s="158" t="s">
        <v>123</v>
      </c>
      <c r="C144" s="35">
        <v>8.0554225686292766E-2</v>
      </c>
      <c r="D144" s="36">
        <v>0.10651750028868874</v>
      </c>
      <c r="E144" s="36">
        <v>0.18019784961878596</v>
      </c>
      <c r="F144" s="36">
        <v>0.23000081253225207</v>
      </c>
      <c r="G144" s="159">
        <v>0.46856412156317145</v>
      </c>
      <c r="H144" s="8"/>
    </row>
    <row r="145" spans="2:8" ht="24" x14ac:dyDescent="0.25">
      <c r="B145" s="158" t="s">
        <v>124</v>
      </c>
      <c r="C145" s="35">
        <v>0.46560250343891452</v>
      </c>
      <c r="D145" s="36">
        <v>0.61974763486192153</v>
      </c>
      <c r="E145" s="36">
        <v>0.80740757782503625</v>
      </c>
      <c r="F145" s="36">
        <v>0.92236873644456474</v>
      </c>
      <c r="G145" s="159">
        <v>0.98514149102132742</v>
      </c>
      <c r="H145" s="8"/>
    </row>
    <row r="146" spans="2:8" x14ac:dyDescent="0.25">
      <c r="B146" s="158" t="s">
        <v>125</v>
      </c>
      <c r="C146" s="35">
        <v>0.36651039538480451</v>
      </c>
      <c r="D146" s="36">
        <v>0.40485423997946207</v>
      </c>
      <c r="E146" s="36">
        <v>0.46480819065397033</v>
      </c>
      <c r="F146" s="36">
        <v>0.42083658518080957</v>
      </c>
      <c r="G146" s="159">
        <v>0.30151657623169176</v>
      </c>
      <c r="H146" s="8"/>
    </row>
    <row r="147" spans="2:8" ht="24" x14ac:dyDescent="0.25">
      <c r="B147" s="158" t="s">
        <v>126</v>
      </c>
      <c r="C147" s="35">
        <v>1.8277383491465082E-2</v>
      </c>
      <c r="D147" s="36">
        <v>2.9406675097816942E-2</v>
      </c>
      <c r="E147" s="36">
        <v>6.8892897358991803E-2</v>
      </c>
      <c r="F147" s="36">
        <v>0.14621571949976511</v>
      </c>
      <c r="G147" s="159">
        <v>0.16934202348717103</v>
      </c>
      <c r="H147" s="8"/>
    </row>
    <row r="148" spans="2:8" ht="24" x14ac:dyDescent="0.25">
      <c r="B148" s="158" t="s">
        <v>127</v>
      </c>
      <c r="C148" s="35">
        <v>6.1228938004702499E-2</v>
      </c>
      <c r="D148" s="36">
        <v>2.4301191312700064E-2</v>
      </c>
      <c r="E148" s="36">
        <v>3.1607724251279792E-2</v>
      </c>
      <c r="F148" s="36">
        <v>1.9611699749713538E-2</v>
      </c>
      <c r="G148" s="159">
        <v>2.5265478794952556E-2</v>
      </c>
      <c r="H148" s="8"/>
    </row>
    <row r="149" spans="2:8" x14ac:dyDescent="0.25">
      <c r="B149" s="158" t="s">
        <v>128</v>
      </c>
      <c r="C149" s="38">
        <v>0</v>
      </c>
      <c r="D149" s="36">
        <v>4.3609933863499425E-4</v>
      </c>
      <c r="E149" s="36">
        <v>1.9185366353222737E-3</v>
      </c>
      <c r="F149" s="36">
        <v>1.3103387700604095E-2</v>
      </c>
      <c r="G149" s="159">
        <v>0.1437582379692191</v>
      </c>
      <c r="H149" s="8"/>
    </row>
    <row r="150" spans="2:8" ht="24" x14ac:dyDescent="0.25">
      <c r="B150" s="158" t="s">
        <v>129</v>
      </c>
      <c r="C150" s="38">
        <v>0</v>
      </c>
      <c r="D150" s="36">
        <v>9.4003564674610207E-4</v>
      </c>
      <c r="E150" s="36">
        <v>2.6594489510643128E-3</v>
      </c>
      <c r="F150" s="36">
        <v>3.7243563303318585E-3</v>
      </c>
      <c r="G150" s="159">
        <v>2.22319621070932E-3</v>
      </c>
      <c r="H150" s="8"/>
    </row>
    <row r="151" spans="2:8" x14ac:dyDescent="0.25">
      <c r="B151" s="158" t="s">
        <v>130</v>
      </c>
      <c r="C151" s="35">
        <v>0.10275827941479386</v>
      </c>
      <c r="D151" s="36">
        <v>0.18614313556619069</v>
      </c>
      <c r="E151" s="36">
        <v>0.30150652098865061</v>
      </c>
      <c r="F151" s="36">
        <v>0.50649953764144362</v>
      </c>
      <c r="G151" s="159">
        <v>0.77930384029185729</v>
      </c>
      <c r="H151" s="8"/>
    </row>
    <row r="152" spans="2:8" ht="24" x14ac:dyDescent="0.25">
      <c r="B152" s="158" t="s">
        <v>131</v>
      </c>
      <c r="C152" s="35">
        <v>0.99686260799502602</v>
      </c>
      <c r="D152" s="36">
        <v>0.99424618680459587</v>
      </c>
      <c r="E152" s="36">
        <v>0.83300625277915896</v>
      </c>
      <c r="F152" s="36">
        <v>0.20577407202668599</v>
      </c>
      <c r="G152" s="159">
        <v>9.9101816178559059E-3</v>
      </c>
      <c r="H152" s="8"/>
    </row>
    <row r="153" spans="2:8" ht="36" x14ac:dyDescent="0.25">
      <c r="B153" s="158" t="s">
        <v>132</v>
      </c>
      <c r="C153" s="38">
        <v>0</v>
      </c>
      <c r="D153" s="37">
        <v>0</v>
      </c>
      <c r="E153" s="36">
        <v>1.4307416998544456E-3</v>
      </c>
      <c r="F153" s="36">
        <v>5.8029119616046496E-4</v>
      </c>
      <c r="G153" s="160">
        <v>0</v>
      </c>
      <c r="H153" s="8"/>
    </row>
    <row r="154" spans="2:8" ht="48" x14ac:dyDescent="0.25">
      <c r="B154" s="158" t="s">
        <v>133</v>
      </c>
      <c r="C154" s="38">
        <v>0</v>
      </c>
      <c r="D154" s="37">
        <v>0</v>
      </c>
      <c r="E154" s="36">
        <v>5.5272273641640341E-5</v>
      </c>
      <c r="F154" s="36">
        <v>2.2627560521721449E-4</v>
      </c>
      <c r="G154" s="160">
        <v>0</v>
      </c>
      <c r="H154" s="8"/>
    </row>
    <row r="155" spans="2:8" ht="48" x14ac:dyDescent="0.25">
      <c r="B155" s="158" t="s">
        <v>134</v>
      </c>
      <c r="C155" s="38">
        <v>0</v>
      </c>
      <c r="D155" s="37">
        <v>0</v>
      </c>
      <c r="E155" s="36">
        <v>6.1761853628018888E-4</v>
      </c>
      <c r="F155" s="36">
        <v>1.6724461576339725E-3</v>
      </c>
      <c r="G155" s="159">
        <v>2.6164754872292865E-3</v>
      </c>
      <c r="H155" s="8"/>
    </row>
    <row r="156" spans="2:8" ht="48" x14ac:dyDescent="0.25">
      <c r="B156" s="158" t="s">
        <v>135</v>
      </c>
      <c r="C156" s="38">
        <v>0</v>
      </c>
      <c r="D156" s="37">
        <v>0</v>
      </c>
      <c r="E156" s="37">
        <v>0</v>
      </c>
      <c r="F156" s="36">
        <v>8.7352363242089639E-3</v>
      </c>
      <c r="G156" s="159">
        <v>0.15816660822234702</v>
      </c>
      <c r="H156" s="8"/>
    </row>
    <row r="157" spans="2:8" ht="48" x14ac:dyDescent="0.25">
      <c r="B157" s="158" t="s">
        <v>136</v>
      </c>
      <c r="C157" s="35">
        <v>3.1373920049724792E-3</v>
      </c>
      <c r="D157" s="36">
        <v>5.7538131954059353E-3</v>
      </c>
      <c r="E157" s="36">
        <v>0.16295024695265131</v>
      </c>
      <c r="F157" s="36">
        <v>0.76677037921520808</v>
      </c>
      <c r="G157" s="159">
        <v>0.77482831513144734</v>
      </c>
      <c r="H157" s="8"/>
    </row>
    <row r="158" spans="2:8" ht="36" x14ac:dyDescent="0.25">
      <c r="B158" s="158" t="s">
        <v>137</v>
      </c>
      <c r="C158" s="38">
        <v>0</v>
      </c>
      <c r="D158" s="37">
        <v>0</v>
      </c>
      <c r="E158" s="36">
        <v>1.4597158820328468E-3</v>
      </c>
      <c r="F158" s="36">
        <v>1.1967803123537133E-2</v>
      </c>
      <c r="G158" s="159">
        <v>5.2903030381323372E-2</v>
      </c>
      <c r="H158" s="8"/>
    </row>
    <row r="159" spans="2:8" ht="24" x14ac:dyDescent="0.25">
      <c r="B159" s="158" t="s">
        <v>138</v>
      </c>
      <c r="C159" s="38">
        <v>0</v>
      </c>
      <c r="D159" s="37">
        <v>0</v>
      </c>
      <c r="E159" s="36">
        <v>4.8015187638036694E-4</v>
      </c>
      <c r="F159" s="36">
        <v>4.2734963513470737E-3</v>
      </c>
      <c r="G159" s="159">
        <v>1.5753891597960969E-3</v>
      </c>
      <c r="H159" s="8"/>
    </row>
    <row r="160" spans="2:8" ht="24" x14ac:dyDescent="0.25">
      <c r="B160" s="158" t="s">
        <v>139</v>
      </c>
      <c r="C160" s="35">
        <v>2.1797992990154149E-3</v>
      </c>
      <c r="D160" s="36">
        <v>4.6792413821927416E-3</v>
      </c>
      <c r="E160" s="37">
        <v>0</v>
      </c>
      <c r="F160" s="36">
        <v>2.9053369473419632E-4</v>
      </c>
      <c r="G160" s="160">
        <v>0</v>
      </c>
      <c r="H160" s="8"/>
    </row>
    <row r="161" spans="2:8" ht="48" x14ac:dyDescent="0.25">
      <c r="B161" s="158" t="s">
        <v>140</v>
      </c>
      <c r="C161" s="35">
        <v>0.83949788160532701</v>
      </c>
      <c r="D161" s="36">
        <v>0.37346038592519309</v>
      </c>
      <c r="E161" s="36">
        <v>7.7541767341846188E-2</v>
      </c>
      <c r="F161" s="36">
        <v>3.4869546675401998E-3</v>
      </c>
      <c r="G161" s="160">
        <v>0</v>
      </c>
      <c r="H161" s="8"/>
    </row>
    <row r="162" spans="2:8" ht="24" x14ac:dyDescent="0.25">
      <c r="B162" s="158" t="s">
        <v>141</v>
      </c>
      <c r="C162" s="35">
        <v>9.6520523858349607E-3</v>
      </c>
      <c r="D162" s="36">
        <v>4.0294797736385134E-2</v>
      </c>
      <c r="E162" s="36">
        <v>2.8693680669864833E-2</v>
      </c>
      <c r="F162" s="36">
        <v>1.146530428304382E-2</v>
      </c>
      <c r="G162" s="159">
        <v>8.8921536781448693E-4</v>
      </c>
      <c r="H162" s="8"/>
    </row>
    <row r="163" spans="2:8" ht="36" x14ac:dyDescent="0.25">
      <c r="B163" s="158" t="s">
        <v>142</v>
      </c>
      <c r="C163" s="35">
        <v>3.2345004695328314E-3</v>
      </c>
      <c r="D163" s="36">
        <v>1.6130886359408618E-3</v>
      </c>
      <c r="E163" s="36">
        <v>1.4415284655085374E-3</v>
      </c>
      <c r="F163" s="36">
        <v>3.3066058175566261E-4</v>
      </c>
      <c r="G163" s="160">
        <v>0</v>
      </c>
      <c r="H163" s="8"/>
    </row>
    <row r="164" spans="2:8" ht="24" x14ac:dyDescent="0.25">
      <c r="B164" s="158" t="s">
        <v>143</v>
      </c>
      <c r="C164" s="38">
        <v>0</v>
      </c>
      <c r="D164" s="37">
        <v>0</v>
      </c>
      <c r="E164" s="36">
        <v>2.9654685246382361E-4</v>
      </c>
      <c r="F164" s="37">
        <v>0</v>
      </c>
      <c r="G164" s="159">
        <v>6.2093175212424E-5</v>
      </c>
      <c r="H164" s="8"/>
    </row>
    <row r="165" spans="2:8" ht="24" x14ac:dyDescent="0.25">
      <c r="B165" s="158" t="s">
        <v>144</v>
      </c>
      <c r="C165" s="35">
        <v>0.14286109958260396</v>
      </c>
      <c r="D165" s="36">
        <v>0.57618299804337891</v>
      </c>
      <c r="E165" s="36">
        <v>0.88247893342387596</v>
      </c>
      <c r="F165" s="36">
        <v>0.97748089593476739</v>
      </c>
      <c r="G165" s="159">
        <v>0.97694186731851518</v>
      </c>
      <c r="H165" s="8"/>
    </row>
    <row r="166" spans="2:8" ht="24" x14ac:dyDescent="0.25">
      <c r="B166" s="158" t="s">
        <v>145</v>
      </c>
      <c r="C166" s="38">
        <v>0</v>
      </c>
      <c r="D166" s="37">
        <v>0</v>
      </c>
      <c r="E166" s="36">
        <v>2.0709114005830307E-3</v>
      </c>
      <c r="F166" s="36">
        <v>1.0373388207526113E-3</v>
      </c>
      <c r="G166" s="159">
        <v>1.2696787652295363E-2</v>
      </c>
      <c r="H166" s="8"/>
    </row>
    <row r="167" spans="2:8" ht="24" x14ac:dyDescent="0.25">
      <c r="B167" s="158" t="s">
        <v>146</v>
      </c>
      <c r="C167" s="35">
        <v>2.0089314495643535E-3</v>
      </c>
      <c r="D167" s="36">
        <v>2.4584448210096315E-3</v>
      </c>
      <c r="E167" s="36">
        <v>4.5398854948544608E-3</v>
      </c>
      <c r="F167" s="36">
        <v>3.8122336175544741E-3</v>
      </c>
      <c r="G167" s="159">
        <v>9.2622451329485225E-3</v>
      </c>
      <c r="H167" s="8"/>
    </row>
    <row r="168" spans="2:8" ht="24" x14ac:dyDescent="0.25">
      <c r="B168" s="158" t="s">
        <v>147</v>
      </c>
      <c r="C168" s="35">
        <v>5.6573520812255493E-4</v>
      </c>
      <c r="D168" s="36">
        <v>1.3110434558993597E-3</v>
      </c>
      <c r="E168" s="36">
        <v>2.9367463510025023E-3</v>
      </c>
      <c r="F168" s="36">
        <v>2.0960783998523235E-3</v>
      </c>
      <c r="G168" s="159">
        <v>1.4779135321406624E-4</v>
      </c>
      <c r="H168" s="8"/>
    </row>
    <row r="169" spans="2:8" ht="24" x14ac:dyDescent="0.25">
      <c r="B169" s="158" t="s">
        <v>148</v>
      </c>
      <c r="C169" s="35">
        <v>9.0380885114924855E-2</v>
      </c>
      <c r="D169" s="36">
        <v>4.8735528737964814E-2</v>
      </c>
      <c r="E169" s="36">
        <v>2.6106053753452554E-2</v>
      </c>
      <c r="F169" s="36">
        <v>8.0920957958967171E-3</v>
      </c>
      <c r="G169" s="160">
        <v>0</v>
      </c>
      <c r="H169" s="8"/>
    </row>
    <row r="170" spans="2:8" ht="36" x14ac:dyDescent="0.25">
      <c r="B170" s="158" t="s">
        <v>149</v>
      </c>
      <c r="C170" s="35">
        <v>0.35170899497357239</v>
      </c>
      <c r="D170" s="36">
        <v>0.29430470164154932</v>
      </c>
      <c r="E170" s="36">
        <v>0.2110954865992426</v>
      </c>
      <c r="F170" s="36">
        <v>6.9850556719142934E-2</v>
      </c>
      <c r="G170" s="159">
        <v>1.0135683819039711E-2</v>
      </c>
      <c r="H170" s="8"/>
    </row>
    <row r="171" spans="2:8" ht="36" x14ac:dyDescent="0.25">
      <c r="B171" s="158" t="s">
        <v>150</v>
      </c>
      <c r="C171" s="35">
        <v>8.2011765625256208E-3</v>
      </c>
      <c r="D171" s="36">
        <v>1.0888348188179742E-2</v>
      </c>
      <c r="E171" s="36">
        <v>1.004076676592811E-2</v>
      </c>
      <c r="F171" s="36">
        <v>1.3860739902036325E-2</v>
      </c>
      <c r="G171" s="159">
        <v>4.7338893305557432E-3</v>
      </c>
      <c r="H171" s="8"/>
    </row>
    <row r="172" spans="2:8" ht="24" x14ac:dyDescent="0.25">
      <c r="B172" s="158" t="s">
        <v>151</v>
      </c>
      <c r="C172" s="35">
        <v>9.5776960586562449E-3</v>
      </c>
      <c r="D172" s="36">
        <v>4.5917999746250115E-3</v>
      </c>
      <c r="E172" s="36">
        <v>1.0937021547531206E-2</v>
      </c>
      <c r="F172" s="36">
        <v>1.0601170803585636E-2</v>
      </c>
      <c r="G172" s="159">
        <v>3.540646036129442E-4</v>
      </c>
      <c r="H172" s="8"/>
    </row>
    <row r="173" spans="2:8" ht="36" x14ac:dyDescent="0.25">
      <c r="B173" s="158" t="s">
        <v>152</v>
      </c>
      <c r="C173" s="38">
        <v>0</v>
      </c>
      <c r="D173" s="36">
        <v>7.3693448677878445E-4</v>
      </c>
      <c r="E173" s="36">
        <v>4.491193044258295E-3</v>
      </c>
      <c r="F173" s="36">
        <v>5.1249001861359902E-2</v>
      </c>
      <c r="G173" s="159">
        <v>0.12458617794806583</v>
      </c>
      <c r="H173" s="8"/>
    </row>
    <row r="174" spans="2:8" ht="36" x14ac:dyDescent="0.25">
      <c r="B174" s="158" t="s">
        <v>153</v>
      </c>
      <c r="C174" s="38">
        <v>0</v>
      </c>
      <c r="D174" s="36">
        <v>1.5413241794318565E-3</v>
      </c>
      <c r="E174" s="36">
        <v>3.7724722807743398E-3</v>
      </c>
      <c r="F174" s="36">
        <v>1.7654631022412298E-2</v>
      </c>
      <c r="G174" s="159">
        <v>2.6104483863284386E-2</v>
      </c>
      <c r="H174" s="8"/>
    </row>
    <row r="175" spans="2:8" ht="36" x14ac:dyDescent="0.25">
      <c r="B175" s="158" t="s">
        <v>154</v>
      </c>
      <c r="C175" s="35">
        <v>0.44587360210274529</v>
      </c>
      <c r="D175" s="36">
        <v>0.38153205260343764</v>
      </c>
      <c r="E175" s="36">
        <v>0.25333158433537739</v>
      </c>
      <c r="F175" s="36">
        <v>0.14427604367936411</v>
      </c>
      <c r="G175" s="159">
        <v>3.1569792169449939E-2</v>
      </c>
      <c r="H175" s="8"/>
    </row>
    <row r="176" spans="2:8" ht="24" x14ac:dyDescent="0.25">
      <c r="B176" s="158" t="s">
        <v>155</v>
      </c>
      <c r="C176" s="35">
        <v>8.5254176766397266E-2</v>
      </c>
      <c r="D176" s="36">
        <v>0.24123292815720851</v>
      </c>
      <c r="E176" s="36">
        <v>0.44377200316087251</v>
      </c>
      <c r="F176" s="36">
        <v>0.45345373571491149</v>
      </c>
      <c r="G176" s="159">
        <v>0.24480221784230558</v>
      </c>
      <c r="H176" s="8"/>
    </row>
    <row r="177" spans="2:8" ht="36" x14ac:dyDescent="0.25">
      <c r="B177" s="158" t="s">
        <v>156</v>
      </c>
      <c r="C177" s="35">
        <v>4.7250924101894842E-4</v>
      </c>
      <c r="D177" s="36">
        <v>1.564245449867182E-3</v>
      </c>
      <c r="E177" s="36">
        <v>1.5526533124630438E-2</v>
      </c>
      <c r="F177" s="36">
        <v>0.22249939091337112</v>
      </c>
      <c r="G177" s="159">
        <v>0.55559696550323057</v>
      </c>
      <c r="H177" s="8"/>
    </row>
    <row r="178" spans="2:8" ht="24" x14ac:dyDescent="0.25">
      <c r="B178" s="158" t="s">
        <v>157</v>
      </c>
      <c r="C178" s="35">
        <v>8.5309591801596089E-3</v>
      </c>
      <c r="D178" s="36">
        <v>1.4872136580955885E-2</v>
      </c>
      <c r="E178" s="36">
        <v>2.0926885387931672E-2</v>
      </c>
      <c r="F178" s="36">
        <v>8.4626335879194967E-3</v>
      </c>
      <c r="G178" s="159">
        <v>2.1167249204538359E-3</v>
      </c>
      <c r="H178" s="8"/>
    </row>
    <row r="179" spans="2:8" ht="24" x14ac:dyDescent="0.25">
      <c r="B179" s="158" t="s">
        <v>158</v>
      </c>
      <c r="C179" s="35">
        <v>6.6899341199354095E-4</v>
      </c>
      <c r="D179" s="37">
        <v>0</v>
      </c>
      <c r="E179" s="36">
        <v>1.6808725788910238E-3</v>
      </c>
      <c r="F179" s="36">
        <v>5.6368661291491089E-3</v>
      </c>
      <c r="G179" s="159">
        <v>4.9403209984212007E-2</v>
      </c>
      <c r="H179" s="8"/>
    </row>
    <row r="180" spans="2:8" x14ac:dyDescent="0.25">
      <c r="B180" s="158" t="s">
        <v>159</v>
      </c>
      <c r="C180" s="35">
        <v>0.59036164274195702</v>
      </c>
      <c r="D180" s="36">
        <v>0.50003420334554327</v>
      </c>
      <c r="E180" s="36">
        <v>0.4497918660245917</v>
      </c>
      <c r="F180" s="36">
        <v>0.35373607837487775</v>
      </c>
      <c r="G180" s="159">
        <v>0.28456261439199015</v>
      </c>
      <c r="H180" s="8"/>
    </row>
    <row r="181" spans="2:8" x14ac:dyDescent="0.25">
      <c r="B181" s="158" t="s">
        <v>160</v>
      </c>
      <c r="C181" s="35">
        <v>0.89992071880404267</v>
      </c>
      <c r="D181" s="36">
        <v>0.85454697545610492</v>
      </c>
      <c r="E181" s="36">
        <v>0.80347075157292447</v>
      </c>
      <c r="F181" s="36">
        <v>0.56570313819843843</v>
      </c>
      <c r="G181" s="159">
        <v>0.34900634469016956</v>
      </c>
      <c r="H181" s="8"/>
    </row>
    <row r="182" spans="2:8" ht="36" x14ac:dyDescent="0.25">
      <c r="B182" s="158" t="s">
        <v>161</v>
      </c>
      <c r="C182" s="38">
        <v>2.7345456556440024</v>
      </c>
      <c r="D182" s="37">
        <v>2.3712908477006756</v>
      </c>
      <c r="E182" s="37">
        <v>2.0937293728757784</v>
      </c>
      <c r="F182" s="37">
        <v>2.0328661080259325</v>
      </c>
      <c r="G182" s="160">
        <v>1.8751452405988791</v>
      </c>
      <c r="H182" s="8"/>
    </row>
    <row r="183" spans="2:8" ht="24" x14ac:dyDescent="0.25">
      <c r="B183" s="158" t="s">
        <v>162</v>
      </c>
      <c r="C183" s="35">
        <v>0.97215098240355768</v>
      </c>
      <c r="D183" s="36">
        <v>0.98441860428729089</v>
      </c>
      <c r="E183" s="36">
        <v>0.97031390088873681</v>
      </c>
      <c r="F183" s="36">
        <v>0.94257938244868233</v>
      </c>
      <c r="G183" s="159">
        <v>0.96878638652273719</v>
      </c>
      <c r="H183" s="8"/>
    </row>
    <row r="184" spans="2:8" ht="24" x14ac:dyDescent="0.25">
      <c r="B184" s="158" t="s">
        <v>163</v>
      </c>
      <c r="C184" s="35">
        <v>2.2125726169201495E-2</v>
      </c>
      <c r="D184" s="36">
        <v>1.1638101828901523E-2</v>
      </c>
      <c r="E184" s="36">
        <v>2.4836595920863187E-2</v>
      </c>
      <c r="F184" s="36">
        <v>5.0223159334203529E-2</v>
      </c>
      <c r="G184" s="159">
        <v>2.6133087732190096E-2</v>
      </c>
      <c r="H184" s="8"/>
    </row>
    <row r="185" spans="2:8" ht="24" x14ac:dyDescent="0.25">
      <c r="B185" s="158" t="s">
        <v>164</v>
      </c>
      <c r="C185" s="35">
        <v>4.5741395614427149E-3</v>
      </c>
      <c r="D185" s="36">
        <v>3.293275357537674E-3</v>
      </c>
      <c r="E185" s="36">
        <v>3.6699492054061548E-3</v>
      </c>
      <c r="F185" s="36">
        <v>4.1724929878395028E-3</v>
      </c>
      <c r="G185" s="159">
        <v>4.3785352581721601E-3</v>
      </c>
      <c r="H185" s="8"/>
    </row>
    <row r="186" spans="2:8" ht="24" x14ac:dyDescent="0.25">
      <c r="B186" s="158" t="s">
        <v>165</v>
      </c>
      <c r="C186" s="35">
        <v>1.1491518657970004E-3</v>
      </c>
      <c r="D186" s="36">
        <v>6.5001852626917921E-4</v>
      </c>
      <c r="E186" s="36">
        <v>1.179553984992809E-3</v>
      </c>
      <c r="F186" s="36">
        <v>3.0249652292747165E-3</v>
      </c>
      <c r="G186" s="159">
        <v>7.0199048690204201E-4</v>
      </c>
      <c r="H186" s="8"/>
    </row>
    <row r="187" spans="2:8" ht="24" x14ac:dyDescent="0.25">
      <c r="B187" s="158" t="s">
        <v>166</v>
      </c>
      <c r="C187" s="35">
        <v>0.57569012093392735</v>
      </c>
      <c r="D187" s="36">
        <v>0.78984205179220346</v>
      </c>
      <c r="E187" s="36">
        <v>0.81647219590108555</v>
      </c>
      <c r="F187" s="36">
        <v>0.88344740898037588</v>
      </c>
      <c r="G187" s="159">
        <v>0.96865842988531914</v>
      </c>
      <c r="H187" s="8"/>
    </row>
    <row r="188" spans="2:8" ht="24" x14ac:dyDescent="0.25">
      <c r="B188" s="158" t="s">
        <v>167</v>
      </c>
      <c r="C188" s="35">
        <v>0.15222393485344288</v>
      </c>
      <c r="D188" s="36">
        <v>0.11659788424055638</v>
      </c>
      <c r="E188" s="36">
        <v>0.10478462443111285</v>
      </c>
      <c r="F188" s="36">
        <v>6.5242461144542435E-2</v>
      </c>
      <c r="G188" s="159">
        <v>2.0237075980184673E-2</v>
      </c>
      <c r="H188" s="8"/>
    </row>
    <row r="189" spans="2:8" ht="24" x14ac:dyDescent="0.25">
      <c r="B189" s="158" t="s">
        <v>168</v>
      </c>
      <c r="C189" s="35">
        <v>0.11428287996902302</v>
      </c>
      <c r="D189" s="36">
        <v>4.3769298029988225E-2</v>
      </c>
      <c r="E189" s="36">
        <v>3.3724604810143721E-2</v>
      </c>
      <c r="F189" s="36">
        <v>2.7027982711643264E-2</v>
      </c>
      <c r="G189" s="159">
        <v>4.1356982961623491E-3</v>
      </c>
      <c r="H189" s="8"/>
    </row>
    <row r="190" spans="2:8" ht="24" x14ac:dyDescent="0.25">
      <c r="B190" s="158" t="s">
        <v>169</v>
      </c>
      <c r="C190" s="35">
        <v>0.15780306424360821</v>
      </c>
      <c r="D190" s="36">
        <v>4.9790765937251305E-2</v>
      </c>
      <c r="E190" s="36">
        <v>4.5018574857657812E-2</v>
      </c>
      <c r="F190" s="36">
        <v>2.428214716343963E-2</v>
      </c>
      <c r="G190" s="159">
        <v>6.9687958383357852E-3</v>
      </c>
      <c r="H190" s="8"/>
    </row>
    <row r="191" spans="2:8" ht="36" x14ac:dyDescent="0.25">
      <c r="B191" s="158" t="s">
        <v>170</v>
      </c>
      <c r="C191" s="35">
        <v>0.89727853882771191</v>
      </c>
      <c r="D191" s="36">
        <v>0.98871181207935521</v>
      </c>
      <c r="E191" s="36">
        <v>0.98519354208476539</v>
      </c>
      <c r="F191" s="36">
        <v>0.99324053248501099</v>
      </c>
      <c r="G191" s="159">
        <v>0.99890339971078979</v>
      </c>
      <c r="H191" s="8"/>
    </row>
    <row r="192" spans="2:8" ht="36" x14ac:dyDescent="0.25">
      <c r="B192" s="158" t="s">
        <v>171</v>
      </c>
      <c r="C192" s="35">
        <v>9.195159639077953E-2</v>
      </c>
      <c r="D192" s="36">
        <v>9.9998301611424773E-3</v>
      </c>
      <c r="E192" s="36">
        <v>1.2037372047652593E-2</v>
      </c>
      <c r="F192" s="36">
        <v>3.8438700065412889E-3</v>
      </c>
      <c r="G192" s="159">
        <v>1.0966002892123271E-3</v>
      </c>
      <c r="H192" s="8"/>
    </row>
    <row r="193" spans="2:8" ht="36" x14ac:dyDescent="0.25">
      <c r="B193" s="158" t="s">
        <v>172</v>
      </c>
      <c r="C193" s="35">
        <v>1.0769864781510766E-2</v>
      </c>
      <c r="D193" s="36">
        <v>1.2883577595027907E-3</v>
      </c>
      <c r="E193" s="36">
        <v>2.7690858675803731E-3</v>
      </c>
      <c r="F193" s="36">
        <v>2.9155975084474602E-3</v>
      </c>
      <c r="G193" s="160">
        <v>0</v>
      </c>
      <c r="H193" s="8"/>
    </row>
    <row r="194" spans="2:8" ht="24" x14ac:dyDescent="0.25">
      <c r="B194" s="158" t="s">
        <v>173</v>
      </c>
      <c r="C194" s="35">
        <v>0.52836517076863054</v>
      </c>
      <c r="D194" s="36">
        <v>0.72426805247778669</v>
      </c>
      <c r="E194" s="36">
        <v>0.76077727753246316</v>
      </c>
      <c r="F194" s="36">
        <v>0.85227787794247623</v>
      </c>
      <c r="G194" s="159">
        <v>0.96021135065372376</v>
      </c>
      <c r="H194" s="8"/>
    </row>
    <row r="195" spans="2:8" x14ac:dyDescent="0.25">
      <c r="B195" s="158" t="s">
        <v>174</v>
      </c>
      <c r="C195" s="35">
        <v>0.19948570214152442</v>
      </c>
      <c r="D195" s="36">
        <v>0.15628285346766563</v>
      </c>
      <c r="E195" s="36">
        <v>0.13539673973284214</v>
      </c>
      <c r="F195" s="36">
        <v>7.4695304926272021E-2</v>
      </c>
      <c r="G195" s="159">
        <v>2.2939372120592955E-2</v>
      </c>
      <c r="H195" s="8"/>
    </row>
    <row r="196" spans="2:8" x14ac:dyDescent="0.25">
      <c r="B196" s="158" t="s">
        <v>175</v>
      </c>
      <c r="C196" s="35">
        <v>0.11741863821223275</v>
      </c>
      <c r="D196" s="36">
        <v>7.1042165204228958E-2</v>
      </c>
      <c r="E196" s="36">
        <v>6.4380347590774795E-2</v>
      </c>
      <c r="F196" s="36">
        <v>4.447253325709076E-2</v>
      </c>
      <c r="G196" s="159">
        <v>8.3263757690254549E-3</v>
      </c>
      <c r="H196" s="8"/>
    </row>
    <row r="197" spans="2:8" x14ac:dyDescent="0.25">
      <c r="B197" s="158" t="s">
        <v>176</v>
      </c>
      <c r="C197" s="35">
        <v>0.15473048887761237</v>
      </c>
      <c r="D197" s="36">
        <v>4.8406928850319025E-2</v>
      </c>
      <c r="E197" s="36">
        <v>3.9445635143918294E-2</v>
      </c>
      <c r="F197" s="36">
        <v>2.8554283874160043E-2</v>
      </c>
      <c r="G197" s="159">
        <v>8.5229014566588247E-3</v>
      </c>
      <c r="H197" s="8"/>
    </row>
    <row r="198" spans="2:8" ht="24" x14ac:dyDescent="0.25">
      <c r="B198" s="158" t="s">
        <v>177</v>
      </c>
      <c r="C198" s="35">
        <v>0.73190011561334334</v>
      </c>
      <c r="D198" s="36">
        <v>0.91915376457242193</v>
      </c>
      <c r="E198" s="36">
        <v>0.94286913415505791</v>
      </c>
      <c r="F198" s="36">
        <v>0.96559179903590919</v>
      </c>
      <c r="G198" s="159">
        <v>0.99559521260509065</v>
      </c>
      <c r="H198" s="8"/>
    </row>
    <row r="199" spans="2:8" x14ac:dyDescent="0.25">
      <c r="B199" s="158" t="s">
        <v>178</v>
      </c>
      <c r="C199" s="35">
        <v>0.13914641503535372</v>
      </c>
      <c r="D199" s="36">
        <v>4.8043312803158961E-2</v>
      </c>
      <c r="E199" s="36">
        <v>3.26445217970577E-2</v>
      </c>
      <c r="F199" s="36">
        <v>2.0898382670562685E-2</v>
      </c>
      <c r="G199" s="159">
        <v>1.700217113138659E-3</v>
      </c>
      <c r="H199" s="8"/>
    </row>
    <row r="200" spans="2:8" x14ac:dyDescent="0.25">
      <c r="B200" s="158" t="s">
        <v>179</v>
      </c>
      <c r="C200" s="35">
        <v>8.0699850659037745E-2</v>
      </c>
      <c r="D200" s="36">
        <v>1.7173887074582107E-2</v>
      </c>
      <c r="E200" s="36">
        <v>1.4943258952569269E-2</v>
      </c>
      <c r="F200" s="36">
        <v>7.9968908122153796E-3</v>
      </c>
      <c r="G200" s="159">
        <v>5.9888308873356502E-4</v>
      </c>
      <c r="H200" s="8"/>
    </row>
    <row r="201" spans="2:8" x14ac:dyDescent="0.25">
      <c r="B201" s="158" t="s">
        <v>180</v>
      </c>
      <c r="C201" s="35">
        <v>4.8253618692265104E-2</v>
      </c>
      <c r="D201" s="36">
        <v>1.5629035549835774E-2</v>
      </c>
      <c r="E201" s="36">
        <v>9.5430850953157672E-3</v>
      </c>
      <c r="F201" s="36">
        <v>5.5129274813107811E-3</v>
      </c>
      <c r="G201" s="159">
        <v>2.1056871930359698E-3</v>
      </c>
      <c r="H201" s="8"/>
    </row>
    <row r="202" spans="2:8" ht="24" x14ac:dyDescent="0.25">
      <c r="B202" s="158" t="s">
        <v>181</v>
      </c>
      <c r="C202" s="35">
        <v>0.35496896466438255</v>
      </c>
      <c r="D202" s="36">
        <v>0.41143952636365888</v>
      </c>
      <c r="E202" s="36">
        <v>0.431449551449475</v>
      </c>
      <c r="F202" s="36">
        <v>0.54136629656983382</v>
      </c>
      <c r="G202" s="159">
        <v>0.71968838941247792</v>
      </c>
      <c r="H202" s="8"/>
    </row>
    <row r="203" spans="2:8" ht="24" x14ac:dyDescent="0.25">
      <c r="B203" s="158" t="s">
        <v>182</v>
      </c>
      <c r="C203" s="35">
        <v>0.41571129078513991</v>
      </c>
      <c r="D203" s="36">
        <v>0.4043704373156598</v>
      </c>
      <c r="E203" s="36">
        <v>0.37405015090163474</v>
      </c>
      <c r="F203" s="36">
        <v>0.27597478495183075</v>
      </c>
      <c r="G203" s="159">
        <v>0.12734719641278197</v>
      </c>
      <c r="H203" s="8"/>
    </row>
    <row r="204" spans="2:8" ht="36" x14ac:dyDescent="0.25">
      <c r="B204" s="158" t="s">
        <v>183</v>
      </c>
      <c r="C204" s="35">
        <v>0.19494555080366258</v>
      </c>
      <c r="D204" s="36">
        <v>0.16535614503789323</v>
      </c>
      <c r="E204" s="36">
        <v>0.1723674621811799</v>
      </c>
      <c r="F204" s="36">
        <v>0.158814830482779</v>
      </c>
      <c r="G204" s="159">
        <v>0.1032384396494283</v>
      </c>
      <c r="H204" s="8"/>
    </row>
    <row r="205" spans="2:8" ht="24" x14ac:dyDescent="0.25">
      <c r="B205" s="158" t="s">
        <v>184</v>
      </c>
      <c r="C205" s="35">
        <v>3.4374193746814725E-2</v>
      </c>
      <c r="D205" s="36">
        <v>1.8833891282786591E-2</v>
      </c>
      <c r="E205" s="36">
        <v>2.2132835467709874E-2</v>
      </c>
      <c r="F205" s="36">
        <v>2.3844087995557352E-2</v>
      </c>
      <c r="G205" s="159">
        <v>4.9725974525313486E-2</v>
      </c>
      <c r="H205" s="8"/>
    </row>
    <row r="206" spans="2:8" ht="15.75" thickBot="1" x14ac:dyDescent="0.3">
      <c r="B206" s="161" t="s">
        <v>185</v>
      </c>
      <c r="C206" s="162">
        <v>4.7155057781174703</v>
      </c>
      <c r="D206" s="163">
        <v>3.6306159428023954</v>
      </c>
      <c r="E206" s="163">
        <v>3.8280533876354412</v>
      </c>
      <c r="F206" s="163">
        <v>2.4908237821719044</v>
      </c>
      <c r="G206" s="164">
        <v>1.5910890283693999</v>
      </c>
      <c r="H206" s="8"/>
    </row>
  </sheetData>
  <mergeCells count="31">
    <mergeCell ref="C14:I14"/>
    <mergeCell ref="C15:D16"/>
    <mergeCell ref="E15:F15"/>
    <mergeCell ref="H15:H16"/>
    <mergeCell ref="I15:I16"/>
    <mergeCell ref="C17:C18"/>
    <mergeCell ref="C19:I19"/>
    <mergeCell ref="C5:D6"/>
    <mergeCell ref="E5:F5"/>
    <mergeCell ref="H5:H6"/>
    <mergeCell ref="I5:I6"/>
    <mergeCell ref="C7:C8"/>
    <mergeCell ref="B78:B79"/>
    <mergeCell ref="C78:G78"/>
    <mergeCell ref="C41:C44"/>
    <mergeCell ref="C45:E45"/>
    <mergeCell ref="C26:E26"/>
    <mergeCell ref="C28:C29"/>
    <mergeCell ref="C30:D30"/>
    <mergeCell ref="C31:D31"/>
    <mergeCell ref="C32:D32"/>
    <mergeCell ref="C33:D33"/>
    <mergeCell ref="C34:D34"/>
    <mergeCell ref="C35:D35"/>
    <mergeCell ref="C36:D36"/>
    <mergeCell ref="C37:D37"/>
    <mergeCell ref="C38:D38"/>
    <mergeCell ref="C39:D39"/>
    <mergeCell ref="C40:D40"/>
    <mergeCell ref="C9:I9"/>
    <mergeCell ref="C4:I4"/>
  </mergeCells>
  <pageMargins left="0.25" right="0.2" top="0.25" bottom="0.25" header="0.55000000000000004" footer="0.05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Common</vt:lpstr>
      <vt:lpstr>Urban</vt:lpstr>
      <vt:lpstr>Rural</vt:lpstr>
      <vt:lpstr>Composite</vt:lpstr>
    </vt:vector>
  </TitlesOfParts>
  <Company>ICF International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VM</dc:creator>
  <cp:lastModifiedBy>Jones, Toni</cp:lastModifiedBy>
  <cp:lastPrinted>2016-11-02T16:55:29Z</cp:lastPrinted>
  <dcterms:created xsi:type="dcterms:W3CDTF">2013-08-06T13:22:30Z</dcterms:created>
  <dcterms:modified xsi:type="dcterms:W3CDTF">2016-11-02T16:55:31Z</dcterms:modified>
</cp:coreProperties>
</file>